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40" yWindow="65524" windowWidth="8424" windowHeight="9312" firstSheet="2" activeTab="2"/>
  </bookViews>
  <sheets>
    <sheet name="Bowie Elementary Totals" sheetId="1" r:id="rId1"/>
    <sheet name="Bowie Elementary Breakdown" sheetId="2" r:id="rId2"/>
    <sheet name="Bowie Y9 Maintenance" sheetId="3" r:id="rId3"/>
  </sheets>
  <definedNames/>
  <calcPr fullCalcOnLoad="1"/>
</workbook>
</file>

<file path=xl/sharedStrings.xml><?xml version="1.0" encoding="utf-8"?>
<sst xmlns="http://schemas.openxmlformats.org/spreadsheetml/2006/main" count="439" uniqueCount="170">
  <si>
    <t>Bowie Elementary</t>
  </si>
  <si>
    <t>Product Number</t>
  </si>
  <si>
    <t>Product Description</t>
  </si>
  <si>
    <t>List Price</t>
  </si>
  <si>
    <t>Promo %</t>
  </si>
  <si>
    <t>Disc %</t>
  </si>
  <si>
    <t>Unit Price</t>
  </si>
  <si>
    <t>Qty</t>
  </si>
  <si>
    <t>Extended Price</t>
  </si>
  <si>
    <t xml:space="preserve">Project Management </t>
  </si>
  <si>
    <t>Installation</t>
  </si>
  <si>
    <t>Documentation</t>
  </si>
  <si>
    <t>UPS</t>
  </si>
  <si>
    <t>Patch Panels and Racks</t>
  </si>
  <si>
    <t>MC Core Switch &amp; 24 10/100/1000 Core Service Module</t>
  </si>
  <si>
    <t>WS-C4507R</t>
  </si>
  <si>
    <t>Catalyst 4500 Chassis (7-Slot),fan, no p/s, Red Sup Capable</t>
  </si>
  <si>
    <t>PWR-C45-2800ACV</t>
  </si>
  <si>
    <t>Catalyst 4500 2800W AC Power Supply with Inline Power</t>
  </si>
  <si>
    <t>PWR-C45-2800ACV/2</t>
  </si>
  <si>
    <t>CAB-AC-2800W-TWLK</t>
  </si>
  <si>
    <t>U.S. Power Cord, Twist Lock, NEMA 6-20 Plug</t>
  </si>
  <si>
    <t>WS-X4515</t>
  </si>
  <si>
    <t>Catalyst 4500 Supervisor IV (2 GE),Console(RJ-45)</t>
  </si>
  <si>
    <t>S4KL3K9-12220EWA</t>
  </si>
  <si>
    <t>Cisco IOS BASIC L3 Cat4500 SUP2+/4/5,3DES(RIP,St.Rts,IPX,AT)</t>
  </si>
  <si>
    <t>WS-X4506-GB-T</t>
  </si>
  <si>
    <t>Catalyst 4500 6-Port 10/100/1000 PoE or SFP (Optional)</t>
  </si>
  <si>
    <t>WS-X4424-GB-RJ45</t>
  </si>
  <si>
    <t>Catalyst 4500 24-port 10/100/1000 Module (RJ45)</t>
  </si>
  <si>
    <t>GLC-SX-MM</t>
  </si>
  <si>
    <t>GE SFP, LC connector SX transceiver</t>
  </si>
  <si>
    <t>Patch Cable</t>
  </si>
  <si>
    <t>LC-ST MMF Patch Cable</t>
  </si>
  <si>
    <t>GLC-LH-SM</t>
  </si>
  <si>
    <t>GE SFP, LC connector LX/LH transceiver</t>
  </si>
  <si>
    <t>CAB-MCP-LC=</t>
  </si>
  <si>
    <t>Mode Conditioning Patch cable; LC connector</t>
  </si>
  <si>
    <t>Rack</t>
  </si>
  <si>
    <t>NEW RACK REQUIRED</t>
  </si>
  <si>
    <t>Voice Gateway Router</t>
  </si>
  <si>
    <t>CISCO2811-SRST/K9</t>
  </si>
  <si>
    <t>2811 Voice Bundle w/ PVDM2-16,FL-SRST-36,SP Serv,64F/256D</t>
  </si>
  <si>
    <t>S28NUESK9-12308T</t>
  </si>
  <si>
    <t>Cisco 2800 IOS SPSK9-ESK9 FEAT SET FACTORY UPG FOR BUNDLES</t>
  </si>
  <si>
    <t>VIC-4FXS/DID</t>
  </si>
  <si>
    <t>4 port FXS or DID VIC</t>
  </si>
  <si>
    <t>VIC2-4FXO</t>
  </si>
  <si>
    <t>Four-port Voice Interface Card - FXO (Universal)</t>
  </si>
  <si>
    <t>PWR-2811-AC-IP</t>
  </si>
  <si>
    <t>Cisco 2811 AC/IP power supply</t>
  </si>
  <si>
    <t>CAB-AC</t>
  </si>
  <si>
    <t>Power Cord,110V</t>
  </si>
  <si>
    <t>FL-SRST-36</t>
  </si>
  <si>
    <t>Feature Lic Survivable Remote Site Telephony up to 36 phones</t>
  </si>
  <si>
    <t>ROUTER-SDM</t>
  </si>
  <si>
    <t>Device manager for routers</t>
  </si>
  <si>
    <t>PVDM2-16</t>
  </si>
  <si>
    <t>16-Channel Packet Voice/Fax DSP Module</t>
  </si>
  <si>
    <t>MEM2800-256D-INC</t>
  </si>
  <si>
    <t>256MB DDR DRAM Memory factory default for the Cisco 2800</t>
  </si>
  <si>
    <t>MEM2800-64CF-INC</t>
  </si>
  <si>
    <t>64MB CF default for Cisco 2800 Series</t>
  </si>
  <si>
    <t>Campus Voice Mail User Licenses</t>
  </si>
  <si>
    <t>UNITY-VM-USR</t>
  </si>
  <si>
    <t>One Unity VM User</t>
  </si>
  <si>
    <t>Campus Call Manager User Licenses</t>
  </si>
  <si>
    <t>SW-CCM-UL-7960=</t>
  </si>
  <si>
    <t>Call Manager Unit License for 7960</t>
  </si>
  <si>
    <t>SW-CCM-UL-7940=</t>
  </si>
  <si>
    <t>Call Manager Unit License for 7940</t>
  </si>
  <si>
    <t>SW-CCM-UL-7920=</t>
  </si>
  <si>
    <t>Call Manager Unit License for 7920</t>
  </si>
  <si>
    <t>SW-CCM-UL-7912=</t>
  </si>
  <si>
    <t>Call Manager Unit License for 7912</t>
  </si>
  <si>
    <t>MC RM1 User Switches/Cable Drops/AP's (2 TX to MDF)  188 ports required</t>
  </si>
  <si>
    <t>WS-C3750G-48PS-S</t>
  </si>
  <si>
    <t>Catalyst 3750 48 10/100/1000T PoE + 4 SFP Standard Image</t>
  </si>
  <si>
    <t>CAB-STACK-50CM</t>
  </si>
  <si>
    <t>Cisco StackWise 50CM Stacking Cable</t>
  </si>
  <si>
    <t>CAB-16AWG-AC</t>
  </si>
  <si>
    <t>AC Power cord, 16AWG</t>
  </si>
  <si>
    <t>GLC-T</t>
  </si>
  <si>
    <t>1000BASE-T SFP</t>
  </si>
  <si>
    <t>CAT 6 Patch Cable</t>
  </si>
  <si>
    <t>CAT 6 Cable Drop</t>
  </si>
  <si>
    <t xml:space="preserve">Category 6 Cabling - Requires Leviton Certified Manufactures Solution </t>
  </si>
  <si>
    <t>AIR-AP1232AG-A-K9</t>
  </si>
  <si>
    <t>802.11a/g dual radio IOS AP1200, FCC cfg</t>
  </si>
  <si>
    <t>AIR-PWR-CORD-NA</t>
  </si>
  <si>
    <t>AIR Line Cord North America</t>
  </si>
  <si>
    <t>S12W7K9-12302JA</t>
  </si>
  <si>
    <t>Cisco 1200 Series IOS WIRELESS LAN</t>
  </si>
  <si>
    <t>AIR-ANT4941</t>
  </si>
  <si>
    <t>2.4 GHz,2.2 dBi Dipole Antenna w/ RP-TNC Connect. Qty. 1</t>
  </si>
  <si>
    <t>TC 1  (2 SX to MDF)  108 ports required</t>
  </si>
  <si>
    <t>TC 2 (2 SX to MDF) 18 ports required</t>
  </si>
  <si>
    <t>WS-C3750G-24PS-S</t>
  </si>
  <si>
    <t>Catalyst 3750 24 10/100/1000T PoE + 4 SFP Standard Image</t>
  </si>
  <si>
    <t>TC 3 (2 SX to MDF) 18 ports required</t>
  </si>
  <si>
    <t>TC 4 (2 SX to MDF) 18 ports required</t>
  </si>
  <si>
    <t>TC 5  (2 SX to MDF) 12  ports required</t>
  </si>
  <si>
    <t>Outdoor AP's for Courtyard Areas</t>
  </si>
  <si>
    <t>Subtotal</t>
  </si>
  <si>
    <t>Workgroup Switches &amp; Transceivers</t>
  </si>
  <si>
    <t>CAB-STACK-3M=</t>
  </si>
  <si>
    <t>Cisco StackWise 3M Stacking Cable</t>
  </si>
  <si>
    <t>Cabling &amp; Cables</t>
  </si>
  <si>
    <t>Wireless</t>
  </si>
  <si>
    <t>Inspect, Oversee and Manage the completed installation of all equipment and cabling.</t>
  </si>
  <si>
    <t xml:space="preserve">Breakdown spreadsheet is for INFORMATION PURPOSES ONLY and is included to provide bidders with the number of wiring closets at each campus and the quantity of services to be provided per closet.  Please provide ALL PRICING on the TOTALS PAGE </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</si>
  <si>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</si>
  <si>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</si>
  <si>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</si>
  <si>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</si>
  <si>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S45IPBK9-12225SG</t>
  </si>
  <si>
    <t>Cisco CAT4500 IOS IP BASE SSH</t>
  </si>
  <si>
    <t>CON-SNT-WS-C4507</t>
  </si>
  <si>
    <t>8x5xNBD Svc^ Catalyst 4507R Series Modular Switch</t>
  </si>
  <si>
    <t>S28NUESK9-12311T</t>
  </si>
  <si>
    <t>CON-SNT-C2811SRS</t>
  </si>
  <si>
    <t>SNT 8X5XNBD + SAU 2811 Voice Bundle</t>
  </si>
  <si>
    <t>CON-SAU-VMUSR</t>
  </si>
  <si>
    <t>SW APP SUPP + UPGR One Unity VM User</t>
  </si>
  <si>
    <t>CON-SNT-3750G48P</t>
  </si>
  <si>
    <t>SMARTNET 8X5XNBD Cat 3750 48 10/100/1000T PoE + 4 S</t>
  </si>
  <si>
    <t>CON-SNT-3750G24P</t>
  </si>
  <si>
    <t>SMARTNET 8X5XNBD Cat 3750 24 10/100/1000T PoE + 4 SF</t>
  </si>
  <si>
    <t>S12W7K9-12307JA</t>
  </si>
  <si>
    <t>CON-SNT-AP1AGAK9</t>
  </si>
  <si>
    <t>SMARTNET 8X5XNBD 802.11a/g dual radio</t>
  </si>
  <si>
    <t>Install, configure, optimize, inventory and test all equipment installed.  Connectivity and functionality testing of all components must be performed by an on-site equipment certified engineer. All equipment installed must have a District Asset Tag affixed.   Remove and return all displaced items to the district.</t>
  </si>
  <si>
    <t>Provide documentation of all work to include equipment location, type, part number, serial number in Microsoft Visio 2003 Format.  Provide digital image in jpg format of each MC and TC upon completion of installation.</t>
  </si>
  <si>
    <t xml:space="preserve">Wireless </t>
  </si>
  <si>
    <t>Convert any existing Access Points to Cisco LWAPP, import campus maps into configuration software and configure all Wireless LAN Controllers to provide for optimum wireless coverage, Rogue AP Detection and Location Tracking</t>
  </si>
  <si>
    <t>Uninterruptible Power Supplies (UPS), A rack mounted UPS is required for each closet (MC and TC) sized appropriately to maintain power to the equipment for a minimum of 20 minutes</t>
  </si>
  <si>
    <t>Cabling</t>
  </si>
  <si>
    <t>All wiring must be done in accordance with San Angelo ISD wiring standards per attached document. ALL Patch cables must be clearly labeled on both ends with corresponding jack location.  Drop count includes cabling for Wireless Access Points</t>
  </si>
  <si>
    <t>Identify and install all necessary conduit, raceways, patch panels, racks and power poles to properly install the cabling solution, network equipment and UPS's.  Where existing rack will not support UPS, additional rack must be specified.</t>
  </si>
  <si>
    <t>Wireless LAN Control Module (support 50 AP's)</t>
  </si>
  <si>
    <t>AIR-WLC4402-50-K9</t>
  </si>
  <si>
    <t>4400 Series WLAN Controller for up to 50 Lightweight APs</t>
  </si>
  <si>
    <t>SWLC4400K9-40</t>
  </si>
  <si>
    <t>Cisco Unified Wireless Network Software Release 4.0</t>
  </si>
  <si>
    <t>CON-SNT-WC440250</t>
  </si>
  <si>
    <t>SMARTNET 8X5XNBD 4402-50 WLAN Controller</t>
  </si>
  <si>
    <t>Rooftop Access Point with Ethernet connection to network</t>
  </si>
  <si>
    <t>AIR-LAP1510KITRO-A</t>
  </si>
  <si>
    <t>Cisco Aironet 1500 Series Roof-Top Kit, 2.4 Omni 5GHz Omni</t>
  </si>
  <si>
    <t>AIR-LAP1510AG-A-K9</t>
  </si>
  <si>
    <t>Aironet 1510 Lt Wt Outdoor Mesh AP w/N Conn, FCC Cfg</t>
  </si>
  <si>
    <t>AIR-PWRINJ1500=</t>
  </si>
  <si>
    <t>Aironet 1500 Power Injector</t>
  </si>
  <si>
    <t>AIR-ETH1500-150=</t>
  </si>
  <si>
    <t>Aironet 1500 Outdoor Ethernet Cable, 150 ft.</t>
  </si>
  <si>
    <t>AIR-ANT2455V-N=</t>
  </si>
  <si>
    <t>2.4 GHz, 5.5 dBi Omni Ant. with N Connect</t>
  </si>
  <si>
    <t>AIR-ANT5175V-N=</t>
  </si>
  <si>
    <t>4.9 GHz-5.8 GHz, 7.5 dBi Omni with N Connector</t>
  </si>
  <si>
    <t>CON-SNT-LAP1510A</t>
  </si>
  <si>
    <t>SMARTNET 8X5XNBD Aironet 1510 Lt Wt Outdoor Mesh AP</t>
  </si>
  <si>
    <t>Pole Top Access Point for outdoor access - talks back through Roof-Top AP</t>
  </si>
  <si>
    <t>AIR-LAP1510KITP-A</t>
  </si>
  <si>
    <t>Cisco Aironet 1500 Series Pole-Top Kit, 2.4 Omni 5 GHz OmniA</t>
  </si>
  <si>
    <t>AIR-PWR-ST-LT-TAP=</t>
  </si>
  <si>
    <t>Aironet 1500 Street Light Power Tap, 105-260 VAC</t>
  </si>
  <si>
    <t>AIR-ACCPMK1500=</t>
  </si>
  <si>
    <t>Aironet 1500 Pole Mount Kit</t>
  </si>
  <si>
    <t>CON-SNT-AIRBR13A</t>
  </si>
  <si>
    <t>SMARTNET 8X5XNBD Aironet 1310 Outdoor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</si>
</sst>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7">
    <font>
      <sz val="9"/>
      <name val="Helvetica"/>
      <family val="0"/>
    </font>
    <font>
      <sz val="10"/>
      <name val="Arial"/>
      <family val="0"/>
    </font>
    <font>
      <u val="single"/>
      <sz val="6.4"/>
      <color indexed="36"/>
      <name val="Helvetica"/>
      <family val="0"/>
    </font>
    <font>
      <u val="single"/>
      <sz val="6.4"/>
      <color indexed="12"/>
      <name val="Helvetica"/>
      <family val="0"/>
    </font>
    <font>
      <b/>
      <sz val="16"/>
      <name val="Helvetica"/>
      <family val="0"/>
    </font>
    <font>
      <b/>
      <sz val="9"/>
      <name val="Helvetica"/>
      <family val="0"/>
    </font>
    <font>
      <sz val="9"/>
      <color indexed="8"/>
      <name val="Helvetica"/>
      <family val="2"/>
    </font>
  </fonts>
  <fills count="2">
    <fill>
      <patternFill/>
    </fill>
    <fill>
      <patternFill patternType="gray125"/>
    </fill>
  </fills>
  <borders count="12">
    <border>
      <left/>
      <right/>
      <top/>
      <bottom/>
      <diagonal/>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4">
    <xf numFmtId="0" fontId="0" fillId="0" borderId="0" xfId="0" applyAlignment="1">
      <alignment/>
    </xf>
    <xf numFmtId="0" fontId="4" fillId="0" borderId="0" xfId="0" applyFont="1" applyBorder="1" applyAlignment="1">
      <alignment vertical="top"/>
    </xf>
    <xf numFmtId="0" fontId="0" fillId="0" borderId="0" xfId="0" applyAlignment="1">
      <alignment/>
    </xf>
    <xf numFmtId="0" fontId="0" fillId="0" borderId="1" xfId="0" applyBorder="1" applyAlignment="1">
      <alignment vertical="top" wrapText="1"/>
    </xf>
    <xf numFmtId="0" fontId="0" fillId="0" borderId="1"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0" fontId="0" fillId="0" borderId="0" xfId="0" applyAlignment="1">
      <alignment vertical="top" wrapText="1"/>
    </xf>
    <xf numFmtId="4" fontId="0" fillId="0" borderId="0" xfId="0" applyNumberFormat="1" applyAlignment="1">
      <alignment horizontal="right" vertical="top" wrapText="1"/>
    </xf>
    <xf numFmtId="1" fontId="0" fillId="0" borderId="0" xfId="0" applyNumberFormat="1" applyFill="1" applyAlignment="1">
      <alignment horizontal="center"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4" fontId="0" fillId="0" borderId="0" xfId="0" applyNumberFormat="1" applyFill="1" applyAlignment="1">
      <alignment horizontal="right" vertical="top" wrapText="1"/>
    </xf>
    <xf numFmtId="4" fontId="0" fillId="0" borderId="0" xfId="0" applyNumberFormat="1" applyFont="1" applyFill="1" applyAlignment="1">
      <alignment horizontal="right" vertical="top" wrapText="1"/>
    </xf>
    <xf numFmtId="0" fontId="5" fillId="0" borderId="0" xfId="0" applyFont="1" applyFill="1" applyAlignment="1">
      <alignment vertical="top" wrapText="1"/>
    </xf>
    <xf numFmtId="0" fontId="5" fillId="0" borderId="2" xfId="21" applyFont="1" applyBorder="1" applyAlignment="1">
      <alignment vertical="top" wrapText="1"/>
      <protection/>
    </xf>
    <xf numFmtId="169" fontId="5" fillId="0" borderId="2" xfId="21" applyNumberFormat="1" applyFont="1" applyBorder="1" applyAlignment="1">
      <alignment horizontal="right" vertical="top" wrapText="1"/>
      <protection/>
    </xf>
    <xf numFmtId="0" fontId="5" fillId="0" borderId="2" xfId="21" applyNumberFormat="1" applyFont="1" applyBorder="1" applyAlignment="1">
      <alignment horizontal="right" vertical="top" wrapText="1"/>
      <protection/>
    </xf>
    <xf numFmtId="0" fontId="5" fillId="0" borderId="2" xfId="21" applyNumberFormat="1" applyFont="1" applyBorder="1" applyAlignment="1">
      <alignment horizontal="center" vertical="top" wrapText="1"/>
      <protection/>
    </xf>
    <xf numFmtId="0" fontId="0" fillId="0" borderId="0" xfId="21">
      <alignment/>
      <protection/>
    </xf>
    <xf numFmtId="9" fontId="0" fillId="0" borderId="0" xfId="0" applyNumberFormat="1" applyFill="1" applyAlignment="1">
      <alignment horizontal="right" vertical="top" wrapText="1"/>
    </xf>
    <xf numFmtId="0" fontId="0" fillId="0" borderId="0" xfId="0" applyFill="1" applyAlignment="1">
      <alignment/>
    </xf>
    <xf numFmtId="4" fontId="0" fillId="0" borderId="0" xfId="21" applyNumberFormat="1" applyFont="1" applyFill="1" applyAlignment="1">
      <alignment horizontal="right" vertical="top" wrapText="1"/>
      <protection/>
    </xf>
    <xf numFmtId="9" fontId="0" fillId="0" borderId="0" xfId="21" applyNumberFormat="1" applyFont="1" applyFill="1" applyAlignment="1">
      <alignment horizontal="right" vertical="top" wrapText="1"/>
      <protection/>
    </xf>
    <xf numFmtId="9" fontId="0" fillId="0" borderId="0" xfId="21" applyNumberFormat="1" applyFill="1" applyAlignment="1">
      <alignment horizontal="right" vertical="top" wrapText="1"/>
      <protection/>
    </xf>
    <xf numFmtId="1" fontId="0" fillId="0" borderId="0" xfId="21" applyNumberFormat="1" applyFont="1" applyFill="1" applyAlignment="1">
      <alignment horizontal="center" vertical="top" wrapText="1"/>
      <protection/>
    </xf>
    <xf numFmtId="0" fontId="0" fillId="0" borderId="0" xfId="21" applyFill="1">
      <alignment/>
      <protection/>
    </xf>
    <xf numFmtId="0" fontId="5" fillId="0" borderId="3" xfId="0" applyFont="1" applyFill="1" applyBorder="1" applyAlignment="1">
      <alignment vertical="top" wrapText="1"/>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0" fillId="0" borderId="0" xfId="0" applyFill="1" applyAlignment="1">
      <alignment vertical="top" wrapText="1"/>
    </xf>
    <xf numFmtId="0" fontId="0" fillId="0" borderId="0" xfId="0" applyFont="1" applyFill="1" applyAlignment="1">
      <alignment vertical="top" wrapText="1"/>
    </xf>
    <xf numFmtId="0" fontId="4" fillId="0" borderId="0" xfId="0" applyFont="1" applyFill="1" applyBorder="1" applyAlignment="1">
      <alignment vertical="top"/>
    </xf>
    <xf numFmtId="0" fontId="0" fillId="0" borderId="0" xfId="0" applyFill="1" applyAlignment="1">
      <alignment/>
    </xf>
    <xf numFmtId="0" fontId="0" fillId="0" borderId="1" xfId="0" applyFill="1" applyBorder="1" applyAlignment="1">
      <alignment vertical="top" wrapText="1"/>
    </xf>
    <xf numFmtId="0" fontId="0" fillId="0" borderId="1" xfId="0" applyNumberFormat="1" applyFill="1" applyBorder="1" applyAlignment="1">
      <alignment vertical="top" wrapText="1"/>
    </xf>
    <xf numFmtId="0" fontId="0" fillId="0" borderId="0" xfId="0"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0" fontId="5" fillId="0" borderId="0" xfId="0" applyNumberFormat="1" applyFont="1" applyFill="1" applyAlignment="1">
      <alignment horizontal="center" vertical="top" wrapText="1"/>
    </xf>
    <xf numFmtId="0" fontId="5" fillId="0" borderId="2" xfId="21" applyFont="1" applyFill="1" applyBorder="1" applyAlignment="1">
      <alignment vertical="top" wrapText="1"/>
      <protection/>
    </xf>
    <xf numFmtId="169" fontId="5" fillId="0" borderId="2" xfId="21" applyNumberFormat="1" applyFont="1" applyFill="1" applyBorder="1" applyAlignment="1">
      <alignment horizontal="right" vertical="top" wrapText="1"/>
      <protection/>
    </xf>
    <xf numFmtId="0" fontId="5" fillId="0" borderId="2" xfId="21" applyNumberFormat="1" applyFont="1" applyFill="1" applyBorder="1" applyAlignment="1">
      <alignment horizontal="right" vertical="top" wrapText="1"/>
      <protection/>
    </xf>
    <xf numFmtId="0" fontId="5" fillId="0" borderId="2" xfId="21" applyNumberFormat="1" applyFont="1" applyFill="1" applyBorder="1" applyAlignment="1">
      <alignment horizontal="center" vertical="top" wrapText="1"/>
      <protection/>
    </xf>
    <xf numFmtId="0" fontId="0" fillId="0" borderId="4" xfId="0" applyFill="1" applyBorder="1" applyAlignment="1">
      <alignment vertical="top" wrapText="1"/>
    </xf>
    <xf numFmtId="0" fontId="5" fillId="0" borderId="4" xfId="0" applyFont="1" applyFill="1" applyBorder="1" applyAlignment="1">
      <alignment vertical="top" wrapText="1"/>
    </xf>
    <xf numFmtId="0" fontId="0" fillId="0" borderId="4" xfId="0" applyNumberFormat="1" applyFill="1" applyBorder="1" applyAlignment="1">
      <alignment vertical="top" wrapText="1"/>
    </xf>
    <xf numFmtId="9" fontId="0" fillId="0" borderId="0" xfId="0" applyNumberFormat="1" applyFont="1" applyFill="1" applyAlignment="1">
      <alignment horizontal="right" vertical="top" wrapText="1"/>
    </xf>
    <xf numFmtId="1" fontId="0" fillId="0" borderId="0" xfId="0" applyNumberFormat="1" applyFont="1" applyFill="1" applyAlignment="1">
      <alignment horizontal="center" vertical="top" wrapText="1"/>
    </xf>
    <xf numFmtId="0" fontId="0" fillId="0" borderId="0" xfId="0" applyFont="1" applyFill="1" applyAlignment="1">
      <alignment/>
    </xf>
    <xf numFmtId="0" fontId="0" fillId="0" borderId="4" xfId="0" applyBorder="1" applyAlignment="1">
      <alignment vertical="top" wrapText="1"/>
    </xf>
    <xf numFmtId="0" fontId="5" fillId="0" borderId="4" xfId="0" applyFont="1" applyBorder="1" applyAlignment="1">
      <alignment vertical="top" wrapText="1"/>
    </xf>
    <xf numFmtId="0" fontId="0" fillId="0" borderId="4" xfId="0" applyNumberFormat="1" applyBorder="1" applyAlignment="1">
      <alignment vertical="top" wrapText="1"/>
    </xf>
    <xf numFmtId="0" fontId="6" fillId="0" borderId="0" xfId="0" applyFont="1" applyFill="1" applyAlignment="1">
      <alignment/>
    </xf>
    <xf numFmtId="0" fontId="5" fillId="0" borderId="0" xfId="0" applyFont="1" applyFill="1" applyBorder="1" applyAlignment="1">
      <alignment vertical="top" wrapText="1"/>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169" fontId="5" fillId="0" borderId="2" xfId="21" applyNumberFormat="1" applyFont="1" applyFill="1" applyBorder="1" applyAlignment="1">
      <alignment horizontal="right" vertical="top"/>
      <protection/>
    </xf>
    <xf numFmtId="0" fontId="5" fillId="0" borderId="2" xfId="21" applyNumberFormat="1" applyFont="1" applyFill="1" applyBorder="1" applyAlignment="1">
      <alignment horizontal="right" vertical="top"/>
      <protection/>
    </xf>
    <xf numFmtId="0" fontId="5" fillId="0" borderId="2" xfId="21" applyNumberFormat="1" applyFont="1" applyFill="1" applyBorder="1" applyAlignment="1">
      <alignment horizontal="center" vertical="top"/>
      <protection/>
    </xf>
    <xf numFmtId="0" fontId="0" fillId="0" borderId="0" xfId="21" applyFill="1" applyAlignment="1">
      <alignment/>
      <protection/>
    </xf>
    <xf numFmtId="9" fontId="5" fillId="0" borderId="2" xfId="21" applyNumberFormat="1" applyFont="1" applyFill="1" applyBorder="1" applyAlignment="1">
      <alignment horizontal="right" vertical="top" wrapText="1"/>
      <protection/>
    </xf>
    <xf numFmtId="0" fontId="5" fillId="0" borderId="2" xfId="21" applyFont="1" applyBorder="1" applyAlignment="1">
      <alignment vertical="top" wrapText="1"/>
      <protection/>
    </xf>
    <xf numFmtId="1" fontId="5" fillId="0" borderId="2" xfId="21" applyNumberFormat="1" applyFont="1" applyFill="1" applyBorder="1" applyAlignment="1">
      <alignment horizontal="center" vertical="top" wrapText="1"/>
      <protection/>
    </xf>
    <xf numFmtId="0" fontId="5" fillId="0" borderId="2" xfId="0" applyFont="1" applyFill="1" applyBorder="1" applyAlignment="1">
      <alignment vertical="top" wrapText="1"/>
    </xf>
    <xf numFmtId="169" fontId="5" fillId="0" borderId="2" xfId="0" applyNumberFormat="1" applyFont="1" applyFill="1" applyBorder="1" applyAlignment="1">
      <alignment horizontal="right" vertical="top" wrapText="1"/>
    </xf>
    <xf numFmtId="9" fontId="5" fillId="0" borderId="2" xfId="0" applyNumberFormat="1" applyFont="1" applyFill="1" applyBorder="1" applyAlignment="1">
      <alignment horizontal="right" vertical="top" wrapText="1"/>
    </xf>
    <xf numFmtId="1" fontId="5" fillId="0" borderId="2" xfId="0" applyNumberFormat="1" applyFont="1" applyFill="1" applyBorder="1" applyAlignment="1">
      <alignment horizontal="center" vertical="top" wrapText="1"/>
    </xf>
    <xf numFmtId="0" fontId="0" fillId="0" borderId="0" xfId="0" applyFill="1" applyAlignment="1">
      <alignment wrapText="1"/>
    </xf>
    <xf numFmtId="0" fontId="4" fillId="0" borderId="0" xfId="0" applyFont="1" applyFill="1" applyBorder="1" applyAlignment="1">
      <alignment vertical="top" wrapText="1"/>
    </xf>
    <xf numFmtId="0" fontId="0" fillId="0" borderId="5" xfId="0" applyFill="1" applyBorder="1" applyAlignment="1">
      <alignment vertical="top" wrapText="1"/>
    </xf>
    <xf numFmtId="0" fontId="0" fillId="0" borderId="5" xfId="0" applyNumberFormat="1" applyFill="1" applyBorder="1" applyAlignment="1">
      <alignment vertical="top" wrapText="1"/>
    </xf>
    <xf numFmtId="0" fontId="5" fillId="0" borderId="5" xfId="0" applyFont="1" applyFill="1" applyBorder="1" applyAlignment="1">
      <alignment vertical="top" wrapText="1"/>
    </xf>
    <xf numFmtId="0" fontId="0" fillId="0" borderId="6" xfId="0" applyBorder="1" applyAlignment="1">
      <alignment vertical="top"/>
    </xf>
    <xf numFmtId="0" fontId="0" fillId="0" borderId="5" xfId="0" applyFill="1" applyBorder="1" applyAlignment="1">
      <alignment vertical="top" wrapText="1"/>
    </xf>
    <xf numFmtId="0" fontId="4" fillId="0" borderId="7" xfId="0" applyFont="1" applyFill="1" applyBorder="1" applyAlignment="1">
      <alignment vertical="top" wrapText="1"/>
    </xf>
    <xf numFmtId="0" fontId="0" fillId="0" borderId="8" xfId="0" applyFill="1" applyBorder="1" applyAlignment="1">
      <alignment wrapText="1"/>
    </xf>
    <xf numFmtId="0" fontId="0" fillId="0" borderId="9" xfId="0" applyFill="1" applyBorder="1" applyAlignment="1">
      <alignment wrapText="1"/>
    </xf>
    <xf numFmtId="0" fontId="4" fillId="0" borderId="0" xfId="0" applyFont="1" applyBorder="1" applyAlignment="1">
      <alignment vertical="top"/>
    </xf>
    <xf numFmtId="0" fontId="0" fillId="0" borderId="0" xfId="0" applyAlignment="1">
      <alignment/>
    </xf>
    <xf numFmtId="0" fontId="5" fillId="0" borderId="0" xfId="0" applyFont="1" applyBorder="1" applyAlignment="1">
      <alignment vertical="top" wrapText="1"/>
    </xf>
    <xf numFmtId="0" fontId="0" fillId="0" borderId="5" xfId="0" applyNumberFormat="1" applyBorder="1" applyAlignment="1">
      <alignment vertical="top" wrapText="1"/>
    </xf>
    <xf numFmtId="4" fontId="0" fillId="0" borderId="5" xfId="0" applyNumberFormat="1" applyFill="1" applyBorder="1" applyAlignment="1">
      <alignment horizontal="right" vertical="top" wrapText="1"/>
    </xf>
    <xf numFmtId="0" fontId="5" fillId="0" borderId="0" xfId="0" applyFont="1" applyAlignment="1">
      <alignment vertical="top" wrapText="1"/>
    </xf>
    <xf numFmtId="0" fontId="5" fillId="0" borderId="1" xfId="0" applyFont="1"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4" xfId="0" applyFill="1" applyBorder="1" applyAlignment="1">
      <alignment vertical="top" wrapText="1"/>
    </xf>
    <xf numFmtId="0" fontId="5" fillId="0" borderId="0" xfId="0" applyFont="1" applyFill="1" applyAlignment="1">
      <alignment vertical="top" wrapText="1"/>
    </xf>
    <xf numFmtId="0" fontId="5" fillId="0" borderId="3" xfId="0" applyFont="1" applyFill="1" applyBorder="1" applyAlignment="1">
      <alignment vertical="top" wrapText="1"/>
    </xf>
    <xf numFmtId="0" fontId="4" fillId="0" borderId="0" xfId="0" applyFont="1" applyFill="1" applyBorder="1" applyAlignment="1">
      <alignment vertical="top"/>
    </xf>
    <xf numFmtId="0" fontId="0" fillId="0" borderId="0" xfId="0" applyFill="1" applyAlignment="1">
      <alignment/>
    </xf>
    <xf numFmtId="0" fontId="5" fillId="0" borderId="10" xfId="0" applyFont="1" applyFill="1" applyBorder="1" applyAlignment="1">
      <alignment vertical="top" wrapText="1"/>
    </xf>
    <xf numFmtId="0" fontId="5" fillId="0" borderId="11" xfId="0" applyFont="1" applyFill="1" applyBorder="1" applyAlignment="1">
      <alignment vertical="top"/>
    </xf>
    <xf numFmtId="0" fontId="5" fillId="0" borderId="6" xfId="0" applyFont="1" applyFill="1" applyBorder="1" applyAlignment="1">
      <alignment vertical="top"/>
    </xf>
    <xf numFmtId="0" fontId="5" fillId="0" borderId="11" xfId="0" applyFont="1" applyFill="1" applyBorder="1" applyAlignment="1">
      <alignment vertical="top" wrapText="1"/>
    </xf>
    <xf numFmtId="0" fontId="5" fillId="0" borderId="6" xfId="0" applyFont="1" applyFill="1" applyBorder="1" applyAlignment="1">
      <alignment vertical="top" wrapText="1"/>
    </xf>
    <xf numFmtId="0" fontId="5" fillId="0" borderId="11" xfId="21" applyFont="1" applyFill="1" applyBorder="1" applyAlignment="1">
      <alignment vertical="top" wrapText="1"/>
      <protection/>
    </xf>
    <xf numFmtId="0" fontId="5" fillId="0" borderId="6" xfId="21" applyFont="1" applyFill="1" applyBorder="1" applyAlignment="1">
      <alignment vertical="top" wrapText="1"/>
      <protection/>
    </xf>
    <xf numFmtId="0" fontId="5" fillId="0" borderId="3" xfId="0" applyFont="1" applyFill="1" applyBorder="1" applyAlignment="1">
      <alignment vertical="top" wrapText="1"/>
    </xf>
    <xf numFmtId="0" fontId="5" fillId="0" borderId="1" xfId="0" applyFont="1" applyFill="1" applyBorder="1" applyAlignment="1">
      <alignment vertical="top" wrapText="1"/>
    </xf>
    <xf numFmtId="0" fontId="0" fillId="0" borderId="0" xfId="0" applyFill="1" applyBorder="1" applyAlignment="1">
      <alignment vertical="top" wrapText="1"/>
    </xf>
    <xf numFmtId="0" fontId="5" fillId="0" borderId="11" xfId="21" applyFont="1" applyFill="1" applyBorder="1" applyAlignment="1">
      <alignment vertical="top"/>
      <protection/>
    </xf>
    <xf numFmtId="0" fontId="5" fillId="0" borderId="6" xfId="21" applyFont="1" applyFill="1" applyBorder="1" applyAlignment="1">
      <alignment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SAISD E-Rate 2005 Configurations Rev 4 Modifi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4"/>
  <dimension ref="A1:J99"/>
  <sheetViews>
    <sheetView workbookViewId="0" topLeftCell="A85">
      <selection activeCell="A96" sqref="A96:IV100"/>
    </sheetView>
  </sheetViews>
  <sheetFormatPr defaultColWidth="9.140625" defaultRowHeight="12"/>
  <cols>
    <col min="1" max="2" width="9.00390625" style="28" customWidth="1"/>
    <col min="3" max="3" width="32.7109375" style="28" bestFit="1" customWidth="1"/>
    <col min="4" max="4" width="8.8515625" style="28" bestFit="1" customWidth="1"/>
    <col min="5" max="5" width="6.8515625" style="28" hidden="1" customWidth="1"/>
    <col min="6" max="6" width="6.28125" style="28" bestFit="1" customWidth="1"/>
    <col min="7" max="7" width="8.8515625" style="28" bestFit="1" customWidth="1"/>
    <col min="8" max="8" width="4.00390625" style="28" bestFit="1" customWidth="1"/>
    <col min="9" max="9" width="13.421875" style="28" bestFit="1" customWidth="1"/>
    <col min="10" max="16384" width="9.00390625" style="28" customWidth="1"/>
  </cols>
  <sheetData>
    <row r="1" spans="1:9" ht="11.25">
      <c r="A1" s="100" t="s">
        <v>0</v>
      </c>
      <c r="B1" s="101"/>
      <c r="C1" s="101"/>
      <c r="D1" s="41"/>
      <c r="E1" s="42"/>
      <c r="F1" s="42"/>
      <c r="G1" s="42"/>
      <c r="H1" s="42"/>
      <c r="I1" s="42"/>
    </row>
    <row r="2" spans="1:9" s="45" customFormat="1" ht="11.25">
      <c r="A2" s="101"/>
      <c r="B2" s="101"/>
      <c r="C2" s="101"/>
      <c r="D2" s="43"/>
      <c r="E2" s="44"/>
      <c r="F2" s="44"/>
      <c r="G2" s="44"/>
      <c r="H2" s="44"/>
      <c r="I2" s="44"/>
    </row>
    <row r="3" spans="1:9" s="45" customFormat="1" ht="21">
      <c r="A3" s="39"/>
      <c r="B3" s="43"/>
      <c r="D3" s="43"/>
      <c r="E3" s="44"/>
      <c r="F3" s="44"/>
      <c r="G3" s="44"/>
      <c r="H3" s="44"/>
      <c r="I3" s="44"/>
    </row>
    <row r="4" spans="1:9" ht="12" customHeight="1">
      <c r="A4" s="102" t="s">
        <v>1</v>
      </c>
      <c r="B4" s="102"/>
      <c r="C4" s="21" t="s">
        <v>2</v>
      </c>
      <c r="D4" s="35" t="s">
        <v>3</v>
      </c>
      <c r="E4" s="36" t="s">
        <v>4</v>
      </c>
      <c r="F4" s="36" t="s">
        <v>5</v>
      </c>
      <c r="G4" s="36" t="s">
        <v>6</v>
      </c>
      <c r="H4" s="46" t="s">
        <v>7</v>
      </c>
      <c r="I4" s="36" t="s">
        <v>8</v>
      </c>
    </row>
    <row r="5" spans="1:9" s="67" customFormat="1" ht="36">
      <c r="A5" s="112" t="s">
        <v>9</v>
      </c>
      <c r="B5" s="113"/>
      <c r="C5" s="47" t="s">
        <v>109</v>
      </c>
      <c r="D5" s="64">
        <v>0</v>
      </c>
      <c r="E5" s="65"/>
      <c r="F5" s="65"/>
      <c r="G5" s="64">
        <v>0</v>
      </c>
      <c r="H5" s="66">
        <v>1</v>
      </c>
      <c r="I5" s="64">
        <v>0</v>
      </c>
    </row>
    <row r="6" spans="1:9" s="67" customFormat="1" ht="120">
      <c r="A6" s="112" t="s">
        <v>10</v>
      </c>
      <c r="B6" s="113"/>
      <c r="C6" s="47" t="s">
        <v>131</v>
      </c>
      <c r="D6" s="64">
        <v>0</v>
      </c>
      <c r="E6" s="65"/>
      <c r="F6" s="65"/>
      <c r="G6" s="64">
        <v>0</v>
      </c>
      <c r="H6" s="66">
        <v>1</v>
      </c>
      <c r="I6" s="64">
        <v>0</v>
      </c>
    </row>
    <row r="7" spans="1:9" s="33" customFormat="1" ht="84">
      <c r="A7" s="112" t="s">
        <v>11</v>
      </c>
      <c r="B7" s="80"/>
      <c r="C7" s="47" t="s">
        <v>132</v>
      </c>
      <c r="D7" s="48">
        <v>0</v>
      </c>
      <c r="E7" s="68">
        <v>0</v>
      </c>
      <c r="F7" s="68"/>
      <c r="G7" s="48">
        <v>0</v>
      </c>
      <c r="H7" s="70">
        <v>1</v>
      </c>
      <c r="I7" s="48">
        <v>0</v>
      </c>
    </row>
    <row r="8" spans="1:9" s="33" customFormat="1" ht="84">
      <c r="A8" s="112" t="s">
        <v>133</v>
      </c>
      <c r="B8" s="104"/>
      <c r="C8" s="47" t="s">
        <v>134</v>
      </c>
      <c r="D8" s="48">
        <v>0</v>
      </c>
      <c r="E8" s="49"/>
      <c r="F8" s="49"/>
      <c r="G8" s="48">
        <v>0</v>
      </c>
      <c r="H8" s="50">
        <v>1</v>
      </c>
      <c r="I8" s="48">
        <v>0</v>
      </c>
    </row>
    <row r="9" spans="1:9" ht="72">
      <c r="A9" s="103" t="s">
        <v>12</v>
      </c>
      <c r="B9" s="104"/>
      <c r="C9" s="71" t="s">
        <v>135</v>
      </c>
      <c r="D9" s="72">
        <v>0</v>
      </c>
      <c r="E9" s="73"/>
      <c r="F9" s="73"/>
      <c r="G9" s="72">
        <v>0</v>
      </c>
      <c r="H9" s="74">
        <v>1</v>
      </c>
      <c r="I9" s="72">
        <v>0</v>
      </c>
    </row>
    <row r="10" spans="1:9" ht="96">
      <c r="A10" s="105" t="s">
        <v>136</v>
      </c>
      <c r="B10" s="106"/>
      <c r="C10" s="71" t="s">
        <v>137</v>
      </c>
      <c r="D10" s="72">
        <v>0</v>
      </c>
      <c r="E10" s="73"/>
      <c r="F10" s="73"/>
      <c r="G10" s="72">
        <v>0</v>
      </c>
      <c r="H10" s="74">
        <v>162</v>
      </c>
      <c r="I10" s="72">
        <v>0</v>
      </c>
    </row>
    <row r="11" spans="1:9" ht="84">
      <c r="A11" s="105" t="s">
        <v>13</v>
      </c>
      <c r="B11" s="106"/>
      <c r="C11" s="71" t="s">
        <v>138</v>
      </c>
      <c r="D11" s="72">
        <v>0</v>
      </c>
      <c r="E11" s="73"/>
      <c r="F11" s="73"/>
      <c r="G11" s="72">
        <v>0</v>
      </c>
      <c r="H11" s="74">
        <v>1</v>
      </c>
      <c r="I11" s="72">
        <v>0</v>
      </c>
    </row>
    <row r="12" spans="1:9" s="33" customFormat="1" ht="36" customHeight="1">
      <c r="A12" s="107" t="s">
        <v>111</v>
      </c>
      <c r="B12" s="108"/>
      <c r="C12" s="47" t="s">
        <v>112</v>
      </c>
      <c r="D12" s="48"/>
      <c r="E12" s="49"/>
      <c r="F12" s="49"/>
      <c r="G12" s="48">
        <v>0</v>
      </c>
      <c r="H12" s="50">
        <v>32</v>
      </c>
      <c r="I12" s="48">
        <v>0</v>
      </c>
    </row>
    <row r="13" spans="1:9" s="33" customFormat="1" ht="39" customHeight="1">
      <c r="A13" s="107" t="s">
        <v>113</v>
      </c>
      <c r="B13" s="108"/>
      <c r="C13" s="47" t="s">
        <v>114</v>
      </c>
      <c r="D13" s="48"/>
      <c r="E13" s="49"/>
      <c r="F13" s="49"/>
      <c r="G13" s="48">
        <v>0</v>
      </c>
      <c r="H13" s="50">
        <v>16</v>
      </c>
      <c r="I13" s="48">
        <v>0</v>
      </c>
    </row>
    <row r="14" spans="1:9" ht="12" customHeight="1">
      <c r="A14" s="34"/>
      <c r="B14" s="34"/>
      <c r="C14" s="21"/>
      <c r="D14" s="35"/>
      <c r="E14" s="36"/>
      <c r="F14" s="36"/>
      <c r="G14" s="36"/>
      <c r="H14" s="46"/>
      <c r="I14" s="36"/>
    </row>
    <row r="15" spans="1:9" ht="24">
      <c r="A15" s="97"/>
      <c r="B15" s="97"/>
      <c r="C15" s="52" t="s">
        <v>14</v>
      </c>
      <c r="D15" s="51"/>
      <c r="E15" s="53"/>
      <c r="F15" s="53"/>
      <c r="G15" s="53"/>
      <c r="H15" s="53"/>
      <c r="I15" s="53"/>
    </row>
    <row r="16" spans="1:9" ht="22.5">
      <c r="A16" s="98" t="s">
        <v>15</v>
      </c>
      <c r="B16" s="98"/>
      <c r="C16" s="37" t="s">
        <v>16</v>
      </c>
      <c r="D16" s="19"/>
      <c r="E16" s="27"/>
      <c r="F16" s="27"/>
      <c r="G16" s="19"/>
      <c r="H16" s="16">
        <v>1</v>
      </c>
      <c r="I16" s="19">
        <f aca="true" t="shared" si="0" ref="I16:I27">(D16*H16)-(H16*(IF(F16&gt;0,F16,E16))*D16)</f>
        <v>0</v>
      </c>
    </row>
    <row r="17" spans="1:9" ht="22.5">
      <c r="A17" s="94" t="s">
        <v>17</v>
      </c>
      <c r="B17" s="94"/>
      <c r="C17" s="37" t="s">
        <v>18</v>
      </c>
      <c r="D17" s="19"/>
      <c r="E17" s="27"/>
      <c r="F17" s="27"/>
      <c r="G17" s="19"/>
      <c r="H17" s="16">
        <v>1</v>
      </c>
      <c r="I17" s="19">
        <f t="shared" si="0"/>
        <v>0</v>
      </c>
    </row>
    <row r="18" spans="1:9" ht="22.5">
      <c r="A18" s="94" t="s">
        <v>19</v>
      </c>
      <c r="B18" s="94"/>
      <c r="C18" s="37" t="s">
        <v>18</v>
      </c>
      <c r="D18" s="19"/>
      <c r="E18" s="27"/>
      <c r="F18" s="27"/>
      <c r="G18" s="19"/>
      <c r="H18" s="16">
        <v>1</v>
      </c>
      <c r="I18" s="19">
        <f t="shared" si="0"/>
        <v>0</v>
      </c>
    </row>
    <row r="19" spans="1:9" ht="22.5">
      <c r="A19" s="94" t="s">
        <v>20</v>
      </c>
      <c r="B19" s="94"/>
      <c r="C19" s="37" t="s">
        <v>21</v>
      </c>
      <c r="D19" s="19"/>
      <c r="E19" s="27"/>
      <c r="F19" s="27"/>
      <c r="G19" s="19"/>
      <c r="H19" s="16">
        <v>2</v>
      </c>
      <c r="I19" s="19">
        <f t="shared" si="0"/>
        <v>0</v>
      </c>
    </row>
    <row r="20" spans="1:9" ht="22.5">
      <c r="A20" s="94" t="s">
        <v>22</v>
      </c>
      <c r="B20" s="94"/>
      <c r="C20" s="37" t="s">
        <v>23</v>
      </c>
      <c r="D20" s="19"/>
      <c r="E20" s="27"/>
      <c r="F20" s="27"/>
      <c r="G20" s="19"/>
      <c r="H20" s="16">
        <v>1</v>
      </c>
      <c r="I20" s="19">
        <f t="shared" si="0"/>
        <v>0</v>
      </c>
    </row>
    <row r="21" spans="1:9" ht="22.5" customHeight="1">
      <c r="A21" s="94" t="s">
        <v>115</v>
      </c>
      <c r="B21" s="94"/>
      <c r="C21" s="37" t="s">
        <v>116</v>
      </c>
      <c r="D21" s="19"/>
      <c r="E21" s="27"/>
      <c r="F21" s="27"/>
      <c r="G21" s="19"/>
      <c r="H21" s="16">
        <v>1</v>
      </c>
      <c r="I21" s="19">
        <f t="shared" si="0"/>
        <v>0</v>
      </c>
    </row>
    <row r="22" spans="1:9" ht="22.5">
      <c r="A22" s="94" t="s">
        <v>26</v>
      </c>
      <c r="B22" s="94"/>
      <c r="C22" s="37" t="s">
        <v>27</v>
      </c>
      <c r="D22" s="19"/>
      <c r="E22" s="27"/>
      <c r="F22" s="27"/>
      <c r="G22" s="19"/>
      <c r="H22" s="16">
        <v>4</v>
      </c>
      <c r="I22" s="19">
        <f t="shared" si="0"/>
        <v>0</v>
      </c>
    </row>
    <row r="23" spans="1:9" ht="22.5">
      <c r="A23" s="94" t="s">
        <v>28</v>
      </c>
      <c r="B23" s="94"/>
      <c r="C23" s="37" t="s">
        <v>29</v>
      </c>
      <c r="D23" s="19"/>
      <c r="E23" s="27"/>
      <c r="F23" s="27"/>
      <c r="G23" s="19"/>
      <c r="H23" s="16">
        <v>1</v>
      </c>
      <c r="I23" s="19">
        <f t="shared" si="0"/>
        <v>0</v>
      </c>
    </row>
    <row r="24" spans="1:9" ht="11.25">
      <c r="A24" s="94" t="s">
        <v>30</v>
      </c>
      <c r="B24" s="94"/>
      <c r="C24" s="37" t="s">
        <v>31</v>
      </c>
      <c r="D24" s="19"/>
      <c r="E24" s="27"/>
      <c r="F24" s="27"/>
      <c r="G24" s="19"/>
      <c r="H24" s="16">
        <v>24</v>
      </c>
      <c r="I24" s="19">
        <f t="shared" si="0"/>
        <v>0</v>
      </c>
    </row>
    <row r="25" spans="1:9" s="56" customFormat="1" ht="11.25">
      <c r="A25" s="95" t="s">
        <v>32</v>
      </c>
      <c r="B25" s="95"/>
      <c r="C25" s="38" t="s">
        <v>33</v>
      </c>
      <c r="D25" s="20"/>
      <c r="E25" s="54"/>
      <c r="F25" s="27"/>
      <c r="G25" s="20"/>
      <c r="H25" s="55">
        <v>24</v>
      </c>
      <c r="I25" s="20">
        <f t="shared" si="0"/>
        <v>0</v>
      </c>
    </row>
    <row r="26" spans="1:9" ht="22.5">
      <c r="A26" s="94" t="s">
        <v>34</v>
      </c>
      <c r="B26" s="94"/>
      <c r="C26" s="37" t="s">
        <v>35</v>
      </c>
      <c r="D26" s="19"/>
      <c r="E26" s="27"/>
      <c r="F26" s="27"/>
      <c r="G26" s="19"/>
      <c r="H26" s="16">
        <v>0</v>
      </c>
      <c r="I26" s="19">
        <f t="shared" si="0"/>
        <v>0</v>
      </c>
    </row>
    <row r="27" spans="1:9" s="56" customFormat="1" ht="22.5">
      <c r="A27" s="96" t="s">
        <v>36</v>
      </c>
      <c r="B27" s="96"/>
      <c r="C27" s="38" t="s">
        <v>37</v>
      </c>
      <c r="D27" s="20"/>
      <c r="E27" s="54"/>
      <c r="F27" s="27"/>
      <c r="G27" s="20"/>
      <c r="H27" s="55">
        <v>0</v>
      </c>
      <c r="I27" s="20">
        <f t="shared" si="0"/>
        <v>0</v>
      </c>
    </row>
    <row r="28" spans="1:9" ht="11.25">
      <c r="A28" s="95" t="s">
        <v>38</v>
      </c>
      <c r="B28" s="95"/>
      <c r="C28" s="37" t="s">
        <v>39</v>
      </c>
      <c r="D28" s="19"/>
      <c r="E28" s="27"/>
      <c r="F28" s="27"/>
      <c r="G28" s="19"/>
      <c r="H28" s="16">
        <v>1</v>
      </c>
      <c r="I28" s="19">
        <v>0</v>
      </c>
    </row>
    <row r="29" spans="1:9" ht="22.5" customHeight="1">
      <c r="A29" s="98" t="s">
        <v>117</v>
      </c>
      <c r="B29" s="98"/>
      <c r="C29" s="37" t="s">
        <v>118</v>
      </c>
      <c r="D29" s="19"/>
      <c r="E29" s="27"/>
      <c r="F29" s="27"/>
      <c r="G29" s="19"/>
      <c r="H29" s="16">
        <v>1</v>
      </c>
      <c r="I29" s="19">
        <f>(D29*H29)-(H29*(IF(F29&gt;0,F29,E29))*D29)</f>
        <v>0</v>
      </c>
    </row>
    <row r="31" spans="1:9" ht="12">
      <c r="A31" s="97"/>
      <c r="B31" s="97"/>
      <c r="C31" s="52" t="s">
        <v>40</v>
      </c>
      <c r="D31" s="51"/>
      <c r="E31" s="53"/>
      <c r="F31" s="53"/>
      <c r="G31" s="53"/>
      <c r="H31" s="53"/>
      <c r="I31" s="53"/>
    </row>
    <row r="32" spans="1:9" ht="22.5">
      <c r="A32" s="110" t="s">
        <v>41</v>
      </c>
      <c r="B32" s="110"/>
      <c r="C32" s="37" t="s">
        <v>42</v>
      </c>
      <c r="D32" s="19"/>
      <c r="E32" s="27"/>
      <c r="F32" s="27"/>
      <c r="G32" s="19"/>
      <c r="H32" s="16">
        <v>1</v>
      </c>
      <c r="I32" s="19">
        <f aca="true" t="shared" si="1" ref="I32:I42">(D32*H32)-(H32*(IF(F32&gt;0,F32,E32))*D32)</f>
        <v>0</v>
      </c>
    </row>
    <row r="33" spans="1:9" ht="22.5" customHeight="1">
      <c r="A33" s="94" t="s">
        <v>119</v>
      </c>
      <c r="B33" s="94"/>
      <c r="C33" s="37" t="s">
        <v>44</v>
      </c>
      <c r="D33" s="19"/>
      <c r="E33" s="27"/>
      <c r="F33" s="27"/>
      <c r="G33" s="19"/>
      <c r="H33" s="16">
        <v>1</v>
      </c>
      <c r="I33" s="19">
        <f t="shared" si="1"/>
        <v>0</v>
      </c>
    </row>
    <row r="34" spans="1:9" ht="11.25">
      <c r="A34" s="94" t="s">
        <v>45</v>
      </c>
      <c r="B34" s="94"/>
      <c r="C34" s="37" t="s">
        <v>46</v>
      </c>
      <c r="D34" s="19"/>
      <c r="E34" s="27"/>
      <c r="F34" s="27"/>
      <c r="G34" s="19"/>
      <c r="H34" s="16">
        <v>1</v>
      </c>
      <c r="I34" s="19">
        <f t="shared" si="1"/>
        <v>0</v>
      </c>
    </row>
    <row r="35" spans="1:9" ht="22.5">
      <c r="A35" s="94" t="s">
        <v>47</v>
      </c>
      <c r="B35" s="94"/>
      <c r="C35" s="37" t="s">
        <v>48</v>
      </c>
      <c r="D35" s="19"/>
      <c r="E35" s="27"/>
      <c r="F35" s="27"/>
      <c r="G35" s="19"/>
      <c r="H35" s="16">
        <v>1</v>
      </c>
      <c r="I35" s="19">
        <f t="shared" si="1"/>
        <v>0</v>
      </c>
    </row>
    <row r="36" spans="1:9" ht="11.25">
      <c r="A36" s="94" t="s">
        <v>49</v>
      </c>
      <c r="B36" s="94"/>
      <c r="C36" s="37" t="s">
        <v>50</v>
      </c>
      <c r="D36" s="19"/>
      <c r="E36" s="27"/>
      <c r="F36" s="27"/>
      <c r="G36" s="19"/>
      <c r="H36" s="16">
        <v>1</v>
      </c>
      <c r="I36" s="19">
        <f t="shared" si="1"/>
        <v>0</v>
      </c>
    </row>
    <row r="37" spans="1:9" ht="11.25">
      <c r="A37" s="94" t="s">
        <v>51</v>
      </c>
      <c r="B37" s="94"/>
      <c r="C37" s="37" t="s">
        <v>52</v>
      </c>
      <c r="D37" s="19"/>
      <c r="E37" s="27"/>
      <c r="F37" s="27"/>
      <c r="G37" s="19"/>
      <c r="H37" s="16">
        <v>1</v>
      </c>
      <c r="I37" s="19">
        <f t="shared" si="1"/>
        <v>0</v>
      </c>
    </row>
    <row r="38" spans="1:9" ht="22.5">
      <c r="A38" s="94" t="s">
        <v>53</v>
      </c>
      <c r="B38" s="94"/>
      <c r="C38" s="37" t="s">
        <v>54</v>
      </c>
      <c r="D38" s="19"/>
      <c r="E38" s="27"/>
      <c r="F38" s="27"/>
      <c r="G38" s="19"/>
      <c r="H38" s="16">
        <v>1</v>
      </c>
      <c r="I38" s="19">
        <f t="shared" si="1"/>
        <v>0</v>
      </c>
    </row>
    <row r="39" spans="1:9" ht="11.25">
      <c r="A39" s="94" t="s">
        <v>55</v>
      </c>
      <c r="B39" s="94"/>
      <c r="C39" s="37" t="s">
        <v>56</v>
      </c>
      <c r="D39" s="19"/>
      <c r="E39" s="27"/>
      <c r="F39" s="27"/>
      <c r="G39" s="19"/>
      <c r="H39" s="16">
        <v>1</v>
      </c>
      <c r="I39" s="19">
        <f t="shared" si="1"/>
        <v>0</v>
      </c>
    </row>
    <row r="40" spans="1:9" ht="22.5">
      <c r="A40" s="94" t="s">
        <v>57</v>
      </c>
      <c r="B40" s="94"/>
      <c r="C40" s="37" t="s">
        <v>58</v>
      </c>
      <c r="D40" s="19"/>
      <c r="E40" s="27"/>
      <c r="F40" s="27"/>
      <c r="G40" s="19"/>
      <c r="H40" s="16">
        <v>1</v>
      </c>
      <c r="I40" s="19">
        <f t="shared" si="1"/>
        <v>0</v>
      </c>
    </row>
    <row r="41" spans="1:9" ht="22.5">
      <c r="A41" s="94" t="s">
        <v>59</v>
      </c>
      <c r="B41" s="94"/>
      <c r="C41" s="37" t="s">
        <v>60</v>
      </c>
      <c r="D41" s="19"/>
      <c r="E41" s="27"/>
      <c r="F41" s="27"/>
      <c r="G41" s="19"/>
      <c r="H41" s="16">
        <v>1</v>
      </c>
      <c r="I41" s="19">
        <f t="shared" si="1"/>
        <v>0</v>
      </c>
    </row>
    <row r="42" spans="1:9" ht="22.5">
      <c r="A42" s="94" t="s">
        <v>61</v>
      </c>
      <c r="B42" s="94"/>
      <c r="C42" s="37" t="s">
        <v>62</v>
      </c>
      <c r="D42" s="19"/>
      <c r="E42" s="27"/>
      <c r="F42" s="27"/>
      <c r="G42" s="19"/>
      <c r="H42" s="16">
        <v>1</v>
      </c>
      <c r="I42" s="19">
        <f t="shared" si="1"/>
        <v>0</v>
      </c>
    </row>
    <row r="43" spans="1:9" ht="22.5">
      <c r="A43" s="98" t="s">
        <v>120</v>
      </c>
      <c r="B43" s="98"/>
      <c r="C43" s="37" t="s">
        <v>121</v>
      </c>
      <c r="D43" s="19"/>
      <c r="E43" s="27"/>
      <c r="F43" s="27"/>
      <c r="G43" s="19"/>
      <c r="H43" s="16">
        <v>1</v>
      </c>
      <c r="I43" s="19">
        <f>(D43*H43)-(H43*(IF(F43&gt;0,F43,E43))*D43)</f>
        <v>0</v>
      </c>
    </row>
    <row r="44" spans="1:9" ht="12">
      <c r="A44" s="97"/>
      <c r="B44" s="97"/>
      <c r="C44" s="52" t="s">
        <v>63</v>
      </c>
      <c r="D44" s="51"/>
      <c r="E44" s="53"/>
      <c r="F44" s="53"/>
      <c r="G44" s="53"/>
      <c r="H44" s="53"/>
      <c r="I44" s="53"/>
    </row>
    <row r="45" spans="1:9" ht="11.25">
      <c r="A45" s="94" t="s">
        <v>64</v>
      </c>
      <c r="B45" s="94"/>
      <c r="C45" s="37" t="s">
        <v>65</v>
      </c>
      <c r="D45" s="19"/>
      <c r="E45" s="27"/>
      <c r="F45" s="27"/>
      <c r="G45" s="19"/>
      <c r="H45" s="16">
        <v>49</v>
      </c>
      <c r="I45" s="19">
        <f>(D45*H45)-(H45*(IF(F45&gt;0,F45,E45))*D45)</f>
        <v>0</v>
      </c>
    </row>
    <row r="46" spans="1:10" ht="11.25" customHeight="1">
      <c r="A46" s="109" t="s">
        <v>122</v>
      </c>
      <c r="B46" s="109"/>
      <c r="C46" s="37" t="s">
        <v>123</v>
      </c>
      <c r="D46" s="19"/>
      <c r="E46" s="27">
        <v>0</v>
      </c>
      <c r="F46" s="27"/>
      <c r="G46" s="19"/>
      <c r="H46" s="16">
        <v>49</v>
      </c>
      <c r="I46" s="19">
        <f>(D46*H46)-(H46*(IF(F46&gt;0,F46,E46))*D46)</f>
        <v>0</v>
      </c>
      <c r="J46" s="19"/>
    </row>
    <row r="47" spans="1:9" ht="24">
      <c r="A47" s="97"/>
      <c r="B47" s="97"/>
      <c r="C47" s="52" t="s">
        <v>66</v>
      </c>
      <c r="D47" s="51"/>
      <c r="E47" s="53"/>
      <c r="F47" s="53"/>
      <c r="G47" s="53"/>
      <c r="H47" s="53"/>
      <c r="I47" s="53"/>
    </row>
    <row r="48" spans="1:9" ht="12">
      <c r="A48" s="98" t="s">
        <v>67</v>
      </c>
      <c r="B48" s="98"/>
      <c r="C48" s="37" t="s">
        <v>68</v>
      </c>
      <c r="D48" s="19"/>
      <c r="E48" s="27"/>
      <c r="F48" s="27"/>
      <c r="G48" s="19"/>
      <c r="H48" s="16">
        <v>3</v>
      </c>
      <c r="I48" s="19">
        <f>(D48*H48)-(H48*(IF(F48&gt;0,F48,E48))*D48)</f>
        <v>0</v>
      </c>
    </row>
    <row r="49" spans="1:9" ht="12">
      <c r="A49" s="98" t="s">
        <v>69</v>
      </c>
      <c r="B49" s="98"/>
      <c r="C49" s="37" t="s">
        <v>70</v>
      </c>
      <c r="D49" s="19"/>
      <c r="E49" s="27"/>
      <c r="F49" s="27"/>
      <c r="G49" s="19"/>
      <c r="H49" s="16">
        <v>0</v>
      </c>
      <c r="I49" s="19">
        <f>(D49*H49)-(H49*(IF(F49&gt;0,F49,E49))*D49)</f>
        <v>0</v>
      </c>
    </row>
    <row r="50" spans="1:9" ht="12">
      <c r="A50" s="98" t="s">
        <v>71</v>
      </c>
      <c r="B50" s="98"/>
      <c r="C50" s="37" t="s">
        <v>72</v>
      </c>
      <c r="D50" s="19"/>
      <c r="E50" s="27"/>
      <c r="F50" s="27"/>
      <c r="G50" s="19"/>
      <c r="H50" s="16">
        <v>2</v>
      </c>
      <c r="I50" s="19">
        <f>(D50*H50)-(H50*(IF(F50&gt;0,F50,E50))*D50)</f>
        <v>0</v>
      </c>
    </row>
    <row r="51" spans="1:9" ht="12">
      <c r="A51" s="99" t="s">
        <v>73</v>
      </c>
      <c r="B51" s="99"/>
      <c r="C51" s="37" t="s">
        <v>74</v>
      </c>
      <c r="D51" s="19"/>
      <c r="E51" s="27"/>
      <c r="F51" s="27"/>
      <c r="G51" s="19"/>
      <c r="H51" s="16">
        <v>31</v>
      </c>
      <c r="I51" s="19">
        <f>(D51*H51)-(H51*(IF(F51&gt;0,F51,E51))*D51)</f>
        <v>0</v>
      </c>
    </row>
    <row r="52" spans="1:9" ht="24">
      <c r="A52" s="97"/>
      <c r="B52" s="97"/>
      <c r="C52" s="52" t="s">
        <v>104</v>
      </c>
      <c r="D52" s="51"/>
      <c r="E52" s="53"/>
      <c r="F52" s="53"/>
      <c r="G52" s="53"/>
      <c r="H52" s="53"/>
      <c r="I52" s="53"/>
    </row>
    <row r="53" spans="1:9" ht="12" customHeight="1">
      <c r="A53" s="98" t="s">
        <v>76</v>
      </c>
      <c r="B53" s="98"/>
      <c r="C53" s="37" t="s">
        <v>77</v>
      </c>
      <c r="D53" s="19"/>
      <c r="E53" s="27"/>
      <c r="F53" s="27"/>
      <c r="G53" s="19"/>
      <c r="H53" s="16">
        <v>7</v>
      </c>
      <c r="I53" s="19">
        <f aca="true" t="shared" si="2" ref="I53:I64">(D53*H53)-(H53*(IF(F53&gt;0,F53,E53))*D53)</f>
        <v>0</v>
      </c>
    </row>
    <row r="54" spans="1:9" ht="12" customHeight="1">
      <c r="A54" s="94" t="s">
        <v>80</v>
      </c>
      <c r="B54" s="94"/>
      <c r="C54" s="37" t="s">
        <v>81</v>
      </c>
      <c r="D54" s="19"/>
      <c r="E54" s="27"/>
      <c r="F54" s="27"/>
      <c r="G54" s="19"/>
      <c r="H54" s="16">
        <v>7</v>
      </c>
      <c r="I54" s="19">
        <f t="shared" si="2"/>
        <v>0</v>
      </c>
    </row>
    <row r="55" spans="1:9" s="33" customFormat="1" ht="22.5" customHeight="1">
      <c r="A55" s="98" t="s">
        <v>124</v>
      </c>
      <c r="B55" s="98"/>
      <c r="C55" s="37" t="s">
        <v>125</v>
      </c>
      <c r="D55" s="29"/>
      <c r="E55" s="30">
        <v>0</v>
      </c>
      <c r="F55" s="31"/>
      <c r="G55" s="29"/>
      <c r="H55" s="32">
        <v>7</v>
      </c>
      <c r="I55" s="29">
        <f>(D55*H55)-(H55*(IF(F55&gt;0,F55,E55))*D55)</f>
        <v>0</v>
      </c>
    </row>
    <row r="56" spans="1:9" ht="12" customHeight="1">
      <c r="A56" s="98" t="s">
        <v>97</v>
      </c>
      <c r="B56" s="98"/>
      <c r="C56" s="37" t="s">
        <v>98</v>
      </c>
      <c r="D56" s="19"/>
      <c r="E56" s="27"/>
      <c r="F56" s="27"/>
      <c r="G56" s="19"/>
      <c r="H56" s="16">
        <v>4</v>
      </c>
      <c r="I56" s="19">
        <f t="shared" si="2"/>
        <v>0</v>
      </c>
    </row>
    <row r="57" spans="1:9" ht="12" customHeight="1">
      <c r="A57" s="94" t="s">
        <v>80</v>
      </c>
      <c r="B57" s="94"/>
      <c r="C57" s="37" t="s">
        <v>81</v>
      </c>
      <c r="D57" s="19"/>
      <c r="E57" s="27"/>
      <c r="F57" s="27"/>
      <c r="G57" s="19"/>
      <c r="H57" s="16">
        <v>4</v>
      </c>
      <c r="I57" s="19">
        <f t="shared" si="2"/>
        <v>0</v>
      </c>
    </row>
    <row r="58" spans="1:9" s="33" customFormat="1" ht="12" customHeight="1">
      <c r="A58" s="98" t="s">
        <v>126</v>
      </c>
      <c r="B58" s="98"/>
      <c r="C58" s="37" t="s">
        <v>127</v>
      </c>
      <c r="D58" s="19"/>
      <c r="E58" s="27">
        <v>0</v>
      </c>
      <c r="F58" s="27"/>
      <c r="G58" s="19"/>
      <c r="H58" s="16">
        <v>4</v>
      </c>
      <c r="I58" s="19">
        <f>(D58*H58)-(H58*(IF(F58&gt;0,F58,E58))*D58)</f>
        <v>0</v>
      </c>
    </row>
    <row r="59" spans="1:9" ht="12" customHeight="1">
      <c r="A59" s="94" t="s">
        <v>30</v>
      </c>
      <c r="B59" s="94"/>
      <c r="C59" s="37" t="s">
        <v>31</v>
      </c>
      <c r="D59" s="19"/>
      <c r="E59" s="27"/>
      <c r="F59" s="27"/>
      <c r="G59" s="19"/>
      <c r="H59" s="16">
        <v>10</v>
      </c>
      <c r="I59" s="19">
        <f t="shared" si="2"/>
        <v>0</v>
      </c>
    </row>
    <row r="60" spans="1:9" ht="22.5">
      <c r="A60" s="111" t="s">
        <v>34</v>
      </c>
      <c r="B60" s="111"/>
      <c r="C60" s="37" t="s">
        <v>35</v>
      </c>
      <c r="D60" s="19"/>
      <c r="E60" s="27"/>
      <c r="F60" s="27"/>
      <c r="G60" s="19"/>
      <c r="H60" s="16">
        <v>0</v>
      </c>
      <c r="I60" s="19">
        <f t="shared" si="2"/>
        <v>0</v>
      </c>
    </row>
    <row r="61" spans="1:9" s="56" customFormat="1" ht="12" customHeight="1">
      <c r="A61" s="111" t="s">
        <v>82</v>
      </c>
      <c r="B61" s="111"/>
      <c r="C61" s="60" t="s">
        <v>83</v>
      </c>
      <c r="D61" s="19"/>
      <c r="E61" s="27"/>
      <c r="F61" s="27"/>
      <c r="G61" s="19"/>
      <c r="H61" s="16">
        <v>2</v>
      </c>
      <c r="I61" s="19">
        <f t="shared" si="2"/>
        <v>0</v>
      </c>
    </row>
    <row r="62" spans="1:9" ht="22.5">
      <c r="A62" s="96" t="s">
        <v>36</v>
      </c>
      <c r="B62" s="96"/>
      <c r="C62" s="38" t="s">
        <v>37</v>
      </c>
      <c r="D62" s="20"/>
      <c r="E62" s="54"/>
      <c r="F62" s="27"/>
      <c r="G62" s="20"/>
      <c r="H62" s="55">
        <v>0</v>
      </c>
      <c r="I62" s="20">
        <f t="shared" si="2"/>
        <v>0</v>
      </c>
    </row>
    <row r="63" spans="1:9" ht="11.25">
      <c r="A63" s="95" t="s">
        <v>105</v>
      </c>
      <c r="B63" s="95"/>
      <c r="C63" s="37" t="s">
        <v>106</v>
      </c>
      <c r="D63" s="19"/>
      <c r="E63" s="27"/>
      <c r="F63" s="27"/>
      <c r="G63" s="19"/>
      <c r="H63" s="16">
        <v>0</v>
      </c>
      <c r="I63" s="19">
        <f t="shared" si="2"/>
        <v>0</v>
      </c>
    </row>
    <row r="64" spans="1:9" ht="12" customHeight="1">
      <c r="A64" s="94" t="s">
        <v>78</v>
      </c>
      <c r="B64" s="94"/>
      <c r="C64" s="37" t="s">
        <v>79</v>
      </c>
      <c r="D64" s="19"/>
      <c r="E64" s="27"/>
      <c r="F64" s="27"/>
      <c r="G64" s="19"/>
      <c r="H64" s="16">
        <v>11</v>
      </c>
      <c r="I64" s="19">
        <f t="shared" si="2"/>
        <v>0</v>
      </c>
    </row>
    <row r="65" spans="1:9" ht="12">
      <c r="A65" s="97"/>
      <c r="B65" s="97"/>
      <c r="C65" s="52" t="s">
        <v>107</v>
      </c>
      <c r="D65" s="51"/>
      <c r="E65" s="53"/>
      <c r="F65" s="53"/>
      <c r="G65" s="53"/>
      <c r="H65" s="53"/>
      <c r="I65" s="53"/>
    </row>
    <row r="66" spans="1:9" s="56" customFormat="1" ht="12" customHeight="1">
      <c r="A66" s="96" t="s">
        <v>32</v>
      </c>
      <c r="B66" s="96"/>
      <c r="C66" s="38" t="s">
        <v>84</v>
      </c>
      <c r="D66" s="20"/>
      <c r="E66" s="54"/>
      <c r="F66" s="27"/>
      <c r="G66" s="20"/>
      <c r="H66" s="55">
        <v>2</v>
      </c>
      <c r="I66" s="20">
        <f>(D66*H66)-(H66*(IF(F66&gt;0,F66,E66))*D66)</f>
        <v>0</v>
      </c>
    </row>
    <row r="67" spans="1:9" ht="12" customHeight="1">
      <c r="A67" s="95" t="s">
        <v>32</v>
      </c>
      <c r="B67" s="95"/>
      <c r="C67" s="38" t="s">
        <v>33</v>
      </c>
      <c r="D67" s="20"/>
      <c r="E67" s="54"/>
      <c r="F67" s="27"/>
      <c r="G67" s="20"/>
      <c r="H67" s="55">
        <v>36</v>
      </c>
      <c r="I67" s="20">
        <f>(D67*H67)-(H67*(IF(F67&gt;0,F67,E67))*D67)</f>
        <v>0</v>
      </c>
    </row>
    <row r="68" spans="1:9" ht="12">
      <c r="A68" s="97"/>
      <c r="B68" s="97"/>
      <c r="C68" s="52" t="s">
        <v>108</v>
      </c>
      <c r="D68" s="51"/>
      <c r="E68" s="53"/>
      <c r="F68" s="53"/>
      <c r="G68" s="53"/>
      <c r="H68" s="53"/>
      <c r="I68" s="53"/>
    </row>
    <row r="69" spans="1:9" ht="12" customHeight="1">
      <c r="A69" s="98" t="s">
        <v>87</v>
      </c>
      <c r="B69" s="98"/>
      <c r="C69" s="37" t="s">
        <v>88</v>
      </c>
      <c r="D69" s="19"/>
      <c r="E69" s="27"/>
      <c r="F69" s="27"/>
      <c r="G69" s="19"/>
      <c r="H69" s="16">
        <v>14</v>
      </c>
      <c r="I69" s="19">
        <f>(D69*H69)-(H69*(IF(F69&gt;0,F69,E69))*D69)</f>
        <v>0</v>
      </c>
    </row>
    <row r="70" spans="1:9" ht="12" customHeight="1">
      <c r="A70" s="94" t="s">
        <v>89</v>
      </c>
      <c r="B70" s="94"/>
      <c r="C70" s="37" t="s">
        <v>90</v>
      </c>
      <c r="D70" s="19"/>
      <c r="E70" s="27"/>
      <c r="F70" s="27"/>
      <c r="G70" s="19"/>
      <c r="H70" s="16">
        <v>14</v>
      </c>
      <c r="I70" s="19">
        <f>(D70*H70)-(H70*(IF(F70&gt;0,F70,E70))*D70)</f>
        <v>0</v>
      </c>
    </row>
    <row r="71" spans="1:9" ht="24" customHeight="1">
      <c r="A71" s="94" t="s">
        <v>128</v>
      </c>
      <c r="B71" s="94"/>
      <c r="C71" s="37" t="s">
        <v>92</v>
      </c>
      <c r="D71" s="19"/>
      <c r="E71" s="27"/>
      <c r="F71" s="27"/>
      <c r="G71" s="19"/>
      <c r="H71" s="16">
        <v>14</v>
      </c>
      <c r="I71" s="19">
        <f>(D71*H71)-(H71*(IF(F71&gt;0,F71,E71))*D71)</f>
        <v>0</v>
      </c>
    </row>
    <row r="72" spans="1:9" ht="12" customHeight="1">
      <c r="A72" s="95" t="s">
        <v>93</v>
      </c>
      <c r="B72" s="95"/>
      <c r="C72" s="37" t="s">
        <v>94</v>
      </c>
      <c r="D72" s="19"/>
      <c r="E72" s="27"/>
      <c r="F72" s="27"/>
      <c r="G72" s="19"/>
      <c r="H72" s="16">
        <v>28</v>
      </c>
      <c r="I72" s="19">
        <f>(D72*H72)-(H72*(IF(F72&gt;0,F72,E72))*D72)</f>
        <v>0</v>
      </c>
    </row>
    <row r="73" spans="1:9" s="33" customFormat="1" ht="21" customHeight="1">
      <c r="A73" s="98" t="s">
        <v>129</v>
      </c>
      <c r="B73" s="98"/>
      <c r="C73" s="37" t="s">
        <v>130</v>
      </c>
      <c r="D73" s="19"/>
      <c r="E73" s="27">
        <v>0</v>
      </c>
      <c r="F73" s="27"/>
      <c r="G73" s="19"/>
      <c r="H73" s="16">
        <v>14</v>
      </c>
      <c r="I73" s="19">
        <v>0</v>
      </c>
    </row>
    <row r="74" spans="1:9" ht="24">
      <c r="A74" s="92"/>
      <c r="B74" s="92"/>
      <c r="C74" s="58" t="s">
        <v>139</v>
      </c>
      <c r="D74" s="57"/>
      <c r="E74" s="59"/>
      <c r="F74" s="59"/>
      <c r="G74" s="59"/>
      <c r="H74" s="59"/>
      <c r="I74" s="59"/>
    </row>
    <row r="75" spans="1:9" ht="22.5">
      <c r="A75" s="90" t="s">
        <v>140</v>
      </c>
      <c r="B75" s="90"/>
      <c r="C75" s="14" t="s">
        <v>141</v>
      </c>
      <c r="D75" s="15"/>
      <c r="E75" s="12"/>
      <c r="F75" s="12"/>
      <c r="G75" s="15"/>
      <c r="H75" s="13">
        <v>1</v>
      </c>
      <c r="I75" s="15">
        <f>(D75*H75)-(H75*(IF(F75&gt;0,F75,E75))*D75)</f>
        <v>0</v>
      </c>
    </row>
    <row r="76" spans="1:9" ht="11.25">
      <c r="A76" s="93" t="s">
        <v>89</v>
      </c>
      <c r="B76" s="93"/>
      <c r="C76" s="14" t="s">
        <v>90</v>
      </c>
      <c r="D76" s="15"/>
      <c r="E76" s="12"/>
      <c r="F76" s="12"/>
      <c r="G76" s="15"/>
      <c r="H76" s="13">
        <v>1</v>
      </c>
      <c r="I76" s="15">
        <f>(D76*H76)-(H76*(IF(F76&gt;0,F76,E76))*D76)</f>
        <v>0</v>
      </c>
    </row>
    <row r="77" spans="1:9" ht="22.5">
      <c r="A77" s="93" t="s">
        <v>142</v>
      </c>
      <c r="B77" s="93"/>
      <c r="C77" s="14" t="s">
        <v>143</v>
      </c>
      <c r="D77" s="15"/>
      <c r="E77" s="12"/>
      <c r="F77" s="12"/>
      <c r="G77" s="15"/>
      <c r="H77" s="13">
        <v>1</v>
      </c>
      <c r="I77" s="15">
        <f>(D77*H77)-(H77*(IF(F77&gt;0,F77,E77))*D77)</f>
        <v>0</v>
      </c>
    </row>
    <row r="78" spans="1:9" ht="22.5">
      <c r="A78" s="90" t="s">
        <v>144</v>
      </c>
      <c r="B78" s="90"/>
      <c r="C78" s="14" t="s">
        <v>145</v>
      </c>
      <c r="D78" s="15"/>
      <c r="E78" s="12"/>
      <c r="F78" s="12"/>
      <c r="G78" s="15"/>
      <c r="H78" s="13">
        <v>1</v>
      </c>
      <c r="I78" s="15">
        <f>(D78*H78)-(H78*(IF(F78&gt;0,F78,E78))*D78)</f>
        <v>0</v>
      </c>
    </row>
    <row r="79" spans="1:9" ht="24">
      <c r="A79" s="92"/>
      <c r="B79" s="92"/>
      <c r="C79" s="58" t="s">
        <v>146</v>
      </c>
      <c r="D79" s="57"/>
      <c r="E79" s="59"/>
      <c r="F79" s="59"/>
      <c r="G79" s="59"/>
      <c r="H79" s="59"/>
      <c r="I79" s="59">
        <f>0</f>
        <v>0</v>
      </c>
    </row>
    <row r="80" spans="1:9" ht="22.5">
      <c r="A80" s="90" t="s">
        <v>147</v>
      </c>
      <c r="B80" s="90"/>
      <c r="C80" s="14" t="s">
        <v>148</v>
      </c>
      <c r="D80" s="15"/>
      <c r="E80" s="12"/>
      <c r="F80" s="12"/>
      <c r="G80" s="15"/>
      <c r="H80" s="13">
        <v>1</v>
      </c>
      <c r="I80" s="19">
        <v>0</v>
      </c>
    </row>
    <row r="81" spans="1:9" ht="22.5">
      <c r="A81" s="90" t="s">
        <v>149</v>
      </c>
      <c r="B81" s="90"/>
      <c r="C81" s="14" t="s">
        <v>150</v>
      </c>
      <c r="D81" s="15"/>
      <c r="E81" s="12"/>
      <c r="F81" s="12"/>
      <c r="G81" s="15"/>
      <c r="H81" s="13">
        <v>1</v>
      </c>
      <c r="I81" s="19">
        <v>0</v>
      </c>
    </row>
    <row r="82" spans="1:9" ht="12">
      <c r="A82" s="90" t="s">
        <v>151</v>
      </c>
      <c r="B82" s="90"/>
      <c r="C82" s="14" t="s">
        <v>152</v>
      </c>
      <c r="D82" s="15"/>
      <c r="E82" s="12"/>
      <c r="F82" s="12"/>
      <c r="G82" s="15"/>
      <c r="H82" s="13">
        <v>1</v>
      </c>
      <c r="I82" s="19">
        <v>0</v>
      </c>
    </row>
    <row r="83" spans="1:9" ht="11.25">
      <c r="A83" s="93" t="s">
        <v>89</v>
      </c>
      <c r="B83" s="93"/>
      <c r="C83" s="14" t="s">
        <v>90</v>
      </c>
      <c r="D83" s="15"/>
      <c r="E83" s="12"/>
      <c r="F83" s="12"/>
      <c r="G83" s="15"/>
      <c r="H83" s="13">
        <v>1</v>
      </c>
      <c r="I83" s="19">
        <v>0</v>
      </c>
    </row>
    <row r="84" spans="1:9" ht="22.5">
      <c r="A84" s="90" t="s">
        <v>153</v>
      </c>
      <c r="B84" s="90"/>
      <c r="C84" s="14" t="s">
        <v>154</v>
      </c>
      <c r="D84" s="15"/>
      <c r="E84" s="12"/>
      <c r="F84" s="12"/>
      <c r="G84" s="15"/>
      <c r="H84" s="13">
        <v>1</v>
      </c>
      <c r="I84" s="19">
        <v>0</v>
      </c>
    </row>
    <row r="85" spans="1:9" ht="22.5">
      <c r="A85" s="90" t="s">
        <v>155</v>
      </c>
      <c r="B85" s="90"/>
      <c r="C85" s="14" t="s">
        <v>156</v>
      </c>
      <c r="D85" s="15"/>
      <c r="E85" s="12"/>
      <c r="F85" s="12"/>
      <c r="G85" s="15"/>
      <c r="H85" s="13">
        <v>1</v>
      </c>
      <c r="I85" s="19">
        <v>0</v>
      </c>
    </row>
    <row r="86" spans="1:9" ht="22.5">
      <c r="A86" s="90" t="s">
        <v>157</v>
      </c>
      <c r="B86" s="90"/>
      <c r="C86" s="14" t="s">
        <v>158</v>
      </c>
      <c r="D86" s="15"/>
      <c r="E86" s="12"/>
      <c r="F86" s="12"/>
      <c r="G86" s="15"/>
      <c r="H86" s="13">
        <v>1</v>
      </c>
      <c r="I86" s="19">
        <v>0</v>
      </c>
    </row>
    <row r="87" spans="1:9" ht="22.5">
      <c r="A87" s="90" t="s">
        <v>159</v>
      </c>
      <c r="B87" s="90"/>
      <c r="C87" s="14" t="s">
        <v>160</v>
      </c>
      <c r="D87" s="15"/>
      <c r="E87" s="12"/>
      <c r="F87" s="12"/>
      <c r="G87" s="15"/>
      <c r="H87" s="13">
        <v>1</v>
      </c>
      <c r="I87" s="19">
        <v>0</v>
      </c>
    </row>
    <row r="88" spans="1:9" ht="36">
      <c r="A88" s="92"/>
      <c r="B88" s="92"/>
      <c r="C88" s="58" t="s">
        <v>161</v>
      </c>
      <c r="D88" s="57"/>
      <c r="E88" s="59"/>
      <c r="F88" s="59"/>
      <c r="G88" s="88"/>
      <c r="H88" s="88"/>
      <c r="I88" s="89">
        <v>0</v>
      </c>
    </row>
    <row r="89" spans="1:9" ht="22.5">
      <c r="A89" s="91" t="s">
        <v>162</v>
      </c>
      <c r="B89" s="91"/>
      <c r="C89" s="14" t="s">
        <v>163</v>
      </c>
      <c r="D89" s="15"/>
      <c r="E89" s="12"/>
      <c r="F89" s="12"/>
      <c r="G89" s="15"/>
      <c r="H89" s="13">
        <v>2</v>
      </c>
      <c r="I89" s="19">
        <v>0</v>
      </c>
    </row>
    <row r="90" spans="1:9" ht="22.5">
      <c r="A90" s="90" t="s">
        <v>164</v>
      </c>
      <c r="B90" s="90"/>
      <c r="C90" s="14" t="s">
        <v>165</v>
      </c>
      <c r="D90" s="15"/>
      <c r="E90" s="12"/>
      <c r="F90" s="12"/>
      <c r="G90" s="15"/>
      <c r="H90" s="13">
        <v>2</v>
      </c>
      <c r="I90" s="19">
        <v>0</v>
      </c>
    </row>
    <row r="91" spans="1:9" ht="22.5">
      <c r="A91" s="90" t="s">
        <v>155</v>
      </c>
      <c r="B91" s="90"/>
      <c r="C91" s="14" t="s">
        <v>156</v>
      </c>
      <c r="D91" s="15"/>
      <c r="E91" s="12"/>
      <c r="F91" s="12"/>
      <c r="G91" s="15"/>
      <c r="H91" s="13">
        <v>2</v>
      </c>
      <c r="I91" s="19">
        <v>0</v>
      </c>
    </row>
    <row r="92" spans="1:9" ht="22.5">
      <c r="A92" s="90" t="s">
        <v>157</v>
      </c>
      <c r="B92" s="90"/>
      <c r="C92" s="14" t="s">
        <v>158</v>
      </c>
      <c r="D92" s="15"/>
      <c r="E92" s="12"/>
      <c r="F92" s="12"/>
      <c r="G92" s="15"/>
      <c r="H92" s="13">
        <v>2</v>
      </c>
      <c r="I92" s="19">
        <v>0</v>
      </c>
    </row>
    <row r="93" spans="1:9" ht="12">
      <c r="A93" s="90" t="s">
        <v>166</v>
      </c>
      <c r="B93" s="90"/>
      <c r="C93" s="14" t="s">
        <v>167</v>
      </c>
      <c r="D93" s="15"/>
      <c r="E93" s="12"/>
      <c r="F93" s="12"/>
      <c r="G93" s="15"/>
      <c r="H93" s="13">
        <v>2</v>
      </c>
      <c r="I93" s="19">
        <v>0</v>
      </c>
    </row>
    <row r="94" spans="1:9" ht="22.5">
      <c r="A94" s="90" t="s">
        <v>149</v>
      </c>
      <c r="B94" s="90"/>
      <c r="C94" s="14" t="s">
        <v>150</v>
      </c>
      <c r="D94" s="15"/>
      <c r="E94" s="12"/>
      <c r="F94" s="12"/>
      <c r="G94" s="15"/>
      <c r="H94" s="13">
        <v>2</v>
      </c>
      <c r="I94" s="19">
        <v>0</v>
      </c>
    </row>
    <row r="95" spans="1:9" ht="22.5">
      <c r="A95" s="90" t="s">
        <v>159</v>
      </c>
      <c r="B95" s="90"/>
      <c r="C95" s="14" t="s">
        <v>160</v>
      </c>
      <c r="D95" s="15"/>
      <c r="E95" s="12"/>
      <c r="F95" s="12"/>
      <c r="G95" s="15"/>
      <c r="H95" s="13">
        <v>2</v>
      </c>
      <c r="I95" s="19">
        <v>0</v>
      </c>
    </row>
    <row r="96" spans="1:9" s="40" customFormat="1" ht="11.25">
      <c r="A96" s="38"/>
      <c r="B96" s="38"/>
      <c r="C96" s="37"/>
      <c r="D96" s="19"/>
      <c r="E96" s="27"/>
      <c r="F96" s="27"/>
      <c r="G96" s="19"/>
      <c r="H96" s="16"/>
      <c r="I96" s="19"/>
    </row>
    <row r="97" spans="1:9" s="40" customFormat="1" ht="12">
      <c r="A97" s="21"/>
      <c r="B97" s="21"/>
      <c r="C97" s="37"/>
      <c r="D97" s="19"/>
      <c r="E97" s="27"/>
      <c r="F97" s="27"/>
      <c r="G97" s="19"/>
      <c r="H97" s="16"/>
      <c r="I97" s="19"/>
    </row>
    <row r="98" spans="1:9" s="40" customFormat="1" ht="12">
      <c r="A98" s="21"/>
      <c r="B98" s="21"/>
      <c r="C98" s="37"/>
      <c r="D98" s="19"/>
      <c r="E98" s="27"/>
      <c r="F98" s="27"/>
      <c r="G98" s="19"/>
      <c r="H98" s="16"/>
      <c r="I98" s="19"/>
    </row>
    <row r="99" spans="1:9" ht="12">
      <c r="A99" s="94"/>
      <c r="B99" s="94"/>
      <c r="C99" s="21" t="s">
        <v>103</v>
      </c>
      <c r="D99" s="37"/>
      <c r="E99" s="62"/>
      <c r="F99" s="62"/>
      <c r="G99" s="62"/>
      <c r="H99" s="62"/>
      <c r="I99" s="63">
        <f>SUM(I15:I95)</f>
        <v>0</v>
      </c>
    </row>
  </sheetData>
  <mergeCells count="92">
    <mergeCell ref="A31:B31"/>
    <mergeCell ref="A28:B28"/>
    <mergeCell ref="A6:B6"/>
    <mergeCell ref="A7:B7"/>
    <mergeCell ref="A8:B8"/>
    <mergeCell ref="A11:B11"/>
    <mergeCell ref="A33:B33"/>
    <mergeCell ref="A60:B60"/>
    <mergeCell ref="A61:B61"/>
    <mergeCell ref="A62:B62"/>
    <mergeCell ref="A46:B46"/>
    <mergeCell ref="A55:B55"/>
    <mergeCell ref="A58:B58"/>
    <mergeCell ref="A73:B73"/>
    <mergeCell ref="A47:B47"/>
    <mergeCell ref="A48:B48"/>
    <mergeCell ref="A1:C2"/>
    <mergeCell ref="A15:B15"/>
    <mergeCell ref="A16:B16"/>
    <mergeCell ref="A17:B17"/>
    <mergeCell ref="A4:B4"/>
    <mergeCell ref="A9:B9"/>
    <mergeCell ref="A10:B10"/>
    <mergeCell ref="A12:B12"/>
    <mergeCell ref="A13:B13"/>
    <mergeCell ref="A5:B5"/>
    <mergeCell ref="A18:B18"/>
    <mergeCell ref="A19:B19"/>
    <mergeCell ref="A20:B20"/>
    <mergeCell ref="A21:B21"/>
    <mergeCell ref="A22:B22"/>
    <mergeCell ref="A23:B23"/>
    <mergeCell ref="A34:B34"/>
    <mergeCell ref="A35:B35"/>
    <mergeCell ref="A24:B24"/>
    <mergeCell ref="A25:B25"/>
    <mergeCell ref="A26:B26"/>
    <mergeCell ref="A27:B27"/>
    <mergeCell ref="A29:B29"/>
    <mergeCell ref="A32:B32"/>
    <mergeCell ref="A36:B36"/>
    <mergeCell ref="A37:B37"/>
    <mergeCell ref="A38:B38"/>
    <mergeCell ref="A39:B39"/>
    <mergeCell ref="A40:B40"/>
    <mergeCell ref="A41:B41"/>
    <mergeCell ref="A42:B42"/>
    <mergeCell ref="A44:B44"/>
    <mergeCell ref="A43:B43"/>
    <mergeCell ref="A45:B45"/>
    <mergeCell ref="A99:B99"/>
    <mergeCell ref="A49:B49"/>
    <mergeCell ref="A50:B50"/>
    <mergeCell ref="A51:B51"/>
    <mergeCell ref="A52:B52"/>
    <mergeCell ref="A53:B53"/>
    <mergeCell ref="A54:B54"/>
    <mergeCell ref="A56:B56"/>
    <mergeCell ref="A57:B57"/>
    <mergeCell ref="A59:B59"/>
    <mergeCell ref="A63:B63"/>
    <mergeCell ref="A64:B64"/>
    <mergeCell ref="A65:B65"/>
    <mergeCell ref="A75:B75"/>
    <mergeCell ref="A76:B76"/>
    <mergeCell ref="A66:B66"/>
    <mergeCell ref="A67:B67"/>
    <mergeCell ref="A68:B68"/>
    <mergeCell ref="A69:B69"/>
    <mergeCell ref="A70:B70"/>
    <mergeCell ref="A71:B71"/>
    <mergeCell ref="A72:B72"/>
    <mergeCell ref="A74:B74"/>
    <mergeCell ref="A77:B77"/>
    <mergeCell ref="A78:B78"/>
    <mergeCell ref="A79:B79"/>
    <mergeCell ref="A80:B80"/>
    <mergeCell ref="A81:B81"/>
    <mergeCell ref="A82:B82"/>
    <mergeCell ref="A83:B83"/>
    <mergeCell ref="A84:B84"/>
    <mergeCell ref="A85:B85"/>
    <mergeCell ref="A86:B86"/>
    <mergeCell ref="A87:B87"/>
    <mergeCell ref="A88:B88"/>
    <mergeCell ref="A93:B93"/>
    <mergeCell ref="A94:B94"/>
    <mergeCell ref="A95:B95"/>
    <mergeCell ref="A89:B89"/>
    <mergeCell ref="A90:B90"/>
    <mergeCell ref="A91:B91"/>
    <mergeCell ref="A92:B92"/>
  </mergeCells>
  <printOptions/>
  <pageMargins left="0.75" right="0.75" top="1" bottom="1" header="0.5" footer="0.5"/>
  <pageSetup horizontalDpi="600" verticalDpi="600"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sheetPr codeName="Sheet43"/>
  <dimension ref="A1:J128"/>
  <sheetViews>
    <sheetView workbookViewId="0" topLeftCell="A92">
      <selection activeCell="A128" sqref="A128:IV131"/>
    </sheetView>
  </sheetViews>
  <sheetFormatPr defaultColWidth="9.140625" defaultRowHeight="12"/>
  <cols>
    <col min="1" max="2" width="9.00390625" style="28" customWidth="1"/>
    <col min="3" max="3" width="32.7109375" style="28" bestFit="1" customWidth="1"/>
    <col min="4" max="4" width="8.8515625" style="28" bestFit="1" customWidth="1"/>
    <col min="5" max="5" width="6.8515625" style="28" hidden="1" customWidth="1"/>
    <col min="6" max="6" width="6.28125" style="28" bestFit="1" customWidth="1"/>
    <col min="7" max="7" width="8.8515625" style="28" bestFit="1" customWidth="1"/>
    <col min="8" max="8" width="3.7109375" style="28" bestFit="1" customWidth="1"/>
    <col min="9" max="9" width="13.421875" style="28" bestFit="1" customWidth="1"/>
    <col min="10" max="16384" width="9.00390625" style="28" customWidth="1"/>
  </cols>
  <sheetData>
    <row r="1" spans="1:9" ht="11.25">
      <c r="A1" s="100" t="s">
        <v>0</v>
      </c>
      <c r="B1" s="101"/>
      <c r="C1" s="101"/>
      <c r="D1" s="41"/>
      <c r="E1" s="42"/>
      <c r="F1" s="42"/>
      <c r="G1" s="42"/>
      <c r="H1" s="42"/>
      <c r="I1" s="42"/>
    </row>
    <row r="2" spans="1:9" s="45" customFormat="1" ht="11.25">
      <c r="A2" s="101"/>
      <c r="B2" s="101"/>
      <c r="C2" s="101"/>
      <c r="D2" s="43"/>
      <c r="E2" s="44"/>
      <c r="F2" s="44"/>
      <c r="G2" s="44"/>
      <c r="H2" s="44"/>
      <c r="I2" s="44"/>
    </row>
    <row r="3" spans="1:9" ht="12" customHeight="1" thickBot="1">
      <c r="A3" s="61"/>
      <c r="B3" s="61"/>
      <c r="C3" s="21"/>
      <c r="D3" s="35"/>
      <c r="E3" s="36"/>
      <c r="F3" s="36"/>
      <c r="G3" s="36"/>
      <c r="H3" s="46"/>
      <c r="I3" s="36"/>
    </row>
    <row r="4" spans="1:10" s="45" customFormat="1" ht="119.25" customHeight="1" thickBot="1">
      <c r="A4" s="82" t="s">
        <v>110</v>
      </c>
      <c r="B4" s="83"/>
      <c r="C4" s="83"/>
      <c r="D4" s="83"/>
      <c r="E4" s="83"/>
      <c r="F4" s="83"/>
      <c r="G4" s="83"/>
      <c r="H4" s="83"/>
      <c r="I4" s="84"/>
      <c r="J4" s="75"/>
    </row>
    <row r="5" spans="1:10" s="45" customFormat="1" ht="21">
      <c r="A5" s="76"/>
      <c r="B5" s="75"/>
      <c r="C5" s="75"/>
      <c r="D5" s="75"/>
      <c r="E5" s="75"/>
      <c r="F5" s="75"/>
      <c r="G5" s="75"/>
      <c r="H5" s="75"/>
      <c r="I5" s="75"/>
      <c r="J5" s="75"/>
    </row>
    <row r="6" spans="1:9" ht="24">
      <c r="A6" s="97"/>
      <c r="B6" s="97"/>
      <c r="C6" s="52" t="s">
        <v>14</v>
      </c>
      <c r="D6" s="51"/>
      <c r="E6" s="53"/>
      <c r="F6" s="53"/>
      <c r="G6" s="53"/>
      <c r="H6" s="53"/>
      <c r="I6" s="53"/>
    </row>
    <row r="7" spans="1:9" ht="22.5">
      <c r="A7" s="98" t="s">
        <v>15</v>
      </c>
      <c r="B7" s="98"/>
      <c r="C7" s="37" t="s">
        <v>16</v>
      </c>
      <c r="D7" s="19"/>
      <c r="E7" s="27"/>
      <c r="F7" s="27"/>
      <c r="G7" s="19"/>
      <c r="H7" s="16">
        <v>1</v>
      </c>
      <c r="I7" s="19">
        <f aca="true" t="shared" si="0" ref="I7:I18">(D7*H7)-(H7*(IF(F7&gt;0,F7,E7))*D7)</f>
        <v>0</v>
      </c>
    </row>
    <row r="8" spans="1:9" ht="22.5">
      <c r="A8" s="94" t="s">
        <v>17</v>
      </c>
      <c r="B8" s="94"/>
      <c r="C8" s="37" t="s">
        <v>18</v>
      </c>
      <c r="D8" s="19"/>
      <c r="E8" s="27"/>
      <c r="F8" s="27"/>
      <c r="G8" s="19"/>
      <c r="H8" s="16">
        <v>1</v>
      </c>
      <c r="I8" s="19">
        <f t="shared" si="0"/>
        <v>0</v>
      </c>
    </row>
    <row r="9" spans="1:9" ht="22.5">
      <c r="A9" s="94" t="s">
        <v>19</v>
      </c>
      <c r="B9" s="94"/>
      <c r="C9" s="37" t="s">
        <v>18</v>
      </c>
      <c r="D9" s="19"/>
      <c r="E9" s="27"/>
      <c r="F9" s="27"/>
      <c r="G9" s="19"/>
      <c r="H9" s="16">
        <v>1</v>
      </c>
      <c r="I9" s="19">
        <f t="shared" si="0"/>
        <v>0</v>
      </c>
    </row>
    <row r="10" spans="1:9" ht="22.5">
      <c r="A10" s="94" t="s">
        <v>20</v>
      </c>
      <c r="B10" s="94"/>
      <c r="C10" s="37" t="s">
        <v>21</v>
      </c>
      <c r="D10" s="19"/>
      <c r="E10" s="27"/>
      <c r="F10" s="27"/>
      <c r="G10" s="19"/>
      <c r="H10" s="16">
        <v>2</v>
      </c>
      <c r="I10" s="19">
        <f t="shared" si="0"/>
        <v>0</v>
      </c>
    </row>
    <row r="11" spans="1:9" ht="22.5">
      <c r="A11" s="94" t="s">
        <v>22</v>
      </c>
      <c r="B11" s="94"/>
      <c r="C11" s="37" t="s">
        <v>23</v>
      </c>
      <c r="D11" s="19"/>
      <c r="E11" s="27"/>
      <c r="F11" s="27"/>
      <c r="G11" s="19"/>
      <c r="H11" s="16">
        <v>1</v>
      </c>
      <c r="I11" s="19">
        <f t="shared" si="0"/>
        <v>0</v>
      </c>
    </row>
    <row r="12" spans="1:9" ht="22.5">
      <c r="A12" s="94" t="s">
        <v>24</v>
      </c>
      <c r="B12" s="94"/>
      <c r="C12" s="37" t="s">
        <v>25</v>
      </c>
      <c r="D12" s="19"/>
      <c r="E12" s="27"/>
      <c r="F12" s="27"/>
      <c r="G12" s="19"/>
      <c r="H12" s="16">
        <v>1</v>
      </c>
      <c r="I12" s="19">
        <f t="shared" si="0"/>
        <v>0</v>
      </c>
    </row>
    <row r="13" spans="1:9" ht="22.5">
      <c r="A13" s="94" t="s">
        <v>26</v>
      </c>
      <c r="B13" s="94"/>
      <c r="C13" s="37" t="s">
        <v>27</v>
      </c>
      <c r="D13" s="19"/>
      <c r="E13" s="27"/>
      <c r="F13" s="27"/>
      <c r="G13" s="19"/>
      <c r="H13" s="16">
        <v>4</v>
      </c>
      <c r="I13" s="19">
        <f t="shared" si="0"/>
        <v>0</v>
      </c>
    </row>
    <row r="14" spans="1:9" ht="22.5">
      <c r="A14" s="94" t="s">
        <v>28</v>
      </c>
      <c r="B14" s="94"/>
      <c r="C14" s="37" t="s">
        <v>29</v>
      </c>
      <c r="D14" s="19"/>
      <c r="E14" s="27"/>
      <c r="F14" s="27"/>
      <c r="G14" s="19"/>
      <c r="H14" s="16">
        <v>1</v>
      </c>
      <c r="I14" s="19">
        <f t="shared" si="0"/>
        <v>0</v>
      </c>
    </row>
    <row r="15" spans="1:9" ht="11.25">
      <c r="A15" s="94" t="s">
        <v>30</v>
      </c>
      <c r="B15" s="94"/>
      <c r="C15" s="37" t="s">
        <v>31</v>
      </c>
      <c r="D15" s="19"/>
      <c r="E15" s="27"/>
      <c r="F15" s="27"/>
      <c r="G15" s="19"/>
      <c r="H15" s="16">
        <v>24</v>
      </c>
      <c r="I15" s="19">
        <f t="shared" si="0"/>
        <v>0</v>
      </c>
    </row>
    <row r="16" spans="1:9" s="56" customFormat="1" ht="11.25">
      <c r="A16" s="95" t="s">
        <v>32</v>
      </c>
      <c r="B16" s="95"/>
      <c r="C16" s="38" t="s">
        <v>33</v>
      </c>
      <c r="D16" s="20"/>
      <c r="E16" s="54"/>
      <c r="F16" s="27"/>
      <c r="G16" s="20"/>
      <c r="H16" s="55">
        <v>24</v>
      </c>
      <c r="I16" s="20">
        <f t="shared" si="0"/>
        <v>0</v>
      </c>
    </row>
    <row r="17" spans="1:9" ht="22.5">
      <c r="A17" s="94" t="s">
        <v>34</v>
      </c>
      <c r="B17" s="94"/>
      <c r="C17" s="37" t="s">
        <v>35</v>
      </c>
      <c r="D17" s="19"/>
      <c r="E17" s="27"/>
      <c r="F17" s="27"/>
      <c r="G17" s="19"/>
      <c r="H17" s="16">
        <v>0</v>
      </c>
      <c r="I17" s="19">
        <f t="shared" si="0"/>
        <v>0</v>
      </c>
    </row>
    <row r="18" spans="1:9" s="56" customFormat="1" ht="22.5">
      <c r="A18" s="96" t="s">
        <v>36</v>
      </c>
      <c r="B18" s="96"/>
      <c r="C18" s="38" t="s">
        <v>37</v>
      </c>
      <c r="D18" s="20"/>
      <c r="E18" s="54"/>
      <c r="F18" s="27"/>
      <c r="G18" s="20"/>
      <c r="H18" s="55">
        <v>0</v>
      </c>
      <c r="I18" s="20">
        <f t="shared" si="0"/>
        <v>0</v>
      </c>
    </row>
    <row r="19" spans="1:9" ht="11.25">
      <c r="A19" s="95" t="s">
        <v>38</v>
      </c>
      <c r="B19" s="95"/>
      <c r="C19" s="37" t="s">
        <v>39</v>
      </c>
      <c r="D19" s="19"/>
      <c r="E19" s="27"/>
      <c r="F19" s="27"/>
      <c r="G19" s="19"/>
      <c r="H19" s="16">
        <v>1</v>
      </c>
      <c r="I19" s="19">
        <v>0</v>
      </c>
    </row>
    <row r="20" spans="1:9" ht="12">
      <c r="A20" s="97"/>
      <c r="B20" s="97"/>
      <c r="C20" s="52" t="s">
        <v>40</v>
      </c>
      <c r="D20" s="51"/>
      <c r="E20" s="53"/>
      <c r="F20" s="53"/>
      <c r="G20" s="53"/>
      <c r="H20" s="53"/>
      <c r="I20" s="53"/>
    </row>
    <row r="21" spans="1:9" ht="22.5">
      <c r="A21" s="110" t="s">
        <v>41</v>
      </c>
      <c r="B21" s="110"/>
      <c r="C21" s="37" t="s">
        <v>42</v>
      </c>
      <c r="D21" s="19"/>
      <c r="E21" s="27"/>
      <c r="F21" s="27"/>
      <c r="G21" s="19"/>
      <c r="H21" s="16">
        <v>1</v>
      </c>
      <c r="I21" s="19">
        <f aca="true" t="shared" si="1" ref="I21:I31">(D21*H21)-(H21*(IF(F21&gt;0,F21,E21))*D21)</f>
        <v>0</v>
      </c>
    </row>
    <row r="22" spans="1:9" ht="22.5">
      <c r="A22" s="94" t="s">
        <v>43</v>
      </c>
      <c r="B22" s="94"/>
      <c r="C22" s="37" t="s">
        <v>44</v>
      </c>
      <c r="D22" s="19"/>
      <c r="E22" s="27"/>
      <c r="F22" s="27"/>
      <c r="G22" s="19"/>
      <c r="H22" s="16">
        <v>1</v>
      </c>
      <c r="I22" s="19">
        <f t="shared" si="1"/>
        <v>0</v>
      </c>
    </row>
    <row r="23" spans="1:9" ht="11.25">
      <c r="A23" s="94" t="s">
        <v>45</v>
      </c>
      <c r="B23" s="94"/>
      <c r="C23" s="37" t="s">
        <v>46</v>
      </c>
      <c r="D23" s="19"/>
      <c r="E23" s="27"/>
      <c r="F23" s="27"/>
      <c r="G23" s="19"/>
      <c r="H23" s="16">
        <v>1</v>
      </c>
      <c r="I23" s="19">
        <f t="shared" si="1"/>
        <v>0</v>
      </c>
    </row>
    <row r="24" spans="1:9" ht="22.5">
      <c r="A24" s="94" t="s">
        <v>47</v>
      </c>
      <c r="B24" s="94"/>
      <c r="C24" s="37" t="s">
        <v>48</v>
      </c>
      <c r="D24" s="19"/>
      <c r="E24" s="27"/>
      <c r="F24" s="27"/>
      <c r="G24" s="19"/>
      <c r="H24" s="16">
        <v>1</v>
      </c>
      <c r="I24" s="19">
        <f t="shared" si="1"/>
        <v>0</v>
      </c>
    </row>
    <row r="25" spans="1:9" ht="11.25">
      <c r="A25" s="94" t="s">
        <v>49</v>
      </c>
      <c r="B25" s="94"/>
      <c r="C25" s="37" t="s">
        <v>50</v>
      </c>
      <c r="D25" s="19"/>
      <c r="E25" s="27"/>
      <c r="F25" s="27"/>
      <c r="G25" s="19"/>
      <c r="H25" s="16">
        <v>1</v>
      </c>
      <c r="I25" s="19">
        <f t="shared" si="1"/>
        <v>0</v>
      </c>
    </row>
    <row r="26" spans="1:9" ht="11.25">
      <c r="A26" s="94" t="s">
        <v>51</v>
      </c>
      <c r="B26" s="94"/>
      <c r="C26" s="37" t="s">
        <v>52</v>
      </c>
      <c r="D26" s="19"/>
      <c r="E26" s="27"/>
      <c r="F26" s="27"/>
      <c r="G26" s="19"/>
      <c r="H26" s="16">
        <v>1</v>
      </c>
      <c r="I26" s="19">
        <f t="shared" si="1"/>
        <v>0</v>
      </c>
    </row>
    <row r="27" spans="1:9" ht="22.5">
      <c r="A27" s="94" t="s">
        <v>53</v>
      </c>
      <c r="B27" s="94"/>
      <c r="C27" s="37" t="s">
        <v>54</v>
      </c>
      <c r="D27" s="19"/>
      <c r="E27" s="27"/>
      <c r="F27" s="27"/>
      <c r="G27" s="19"/>
      <c r="H27" s="16">
        <v>1</v>
      </c>
      <c r="I27" s="19">
        <f t="shared" si="1"/>
        <v>0</v>
      </c>
    </row>
    <row r="28" spans="1:9" ht="11.25">
      <c r="A28" s="94" t="s">
        <v>55</v>
      </c>
      <c r="B28" s="94"/>
      <c r="C28" s="37" t="s">
        <v>56</v>
      </c>
      <c r="D28" s="19"/>
      <c r="E28" s="27"/>
      <c r="F28" s="27"/>
      <c r="G28" s="19"/>
      <c r="H28" s="16">
        <v>1</v>
      </c>
      <c r="I28" s="19">
        <f t="shared" si="1"/>
        <v>0</v>
      </c>
    </row>
    <row r="29" spans="1:9" ht="22.5">
      <c r="A29" s="94" t="s">
        <v>57</v>
      </c>
      <c r="B29" s="94"/>
      <c r="C29" s="37" t="s">
        <v>58</v>
      </c>
      <c r="D29" s="19"/>
      <c r="E29" s="27"/>
      <c r="F29" s="27"/>
      <c r="G29" s="19"/>
      <c r="H29" s="16">
        <v>1</v>
      </c>
      <c r="I29" s="19">
        <f t="shared" si="1"/>
        <v>0</v>
      </c>
    </row>
    <row r="30" spans="1:9" ht="22.5">
      <c r="A30" s="94" t="s">
        <v>59</v>
      </c>
      <c r="B30" s="94"/>
      <c r="C30" s="37" t="s">
        <v>60</v>
      </c>
      <c r="D30" s="19"/>
      <c r="E30" s="27"/>
      <c r="F30" s="27"/>
      <c r="G30" s="19"/>
      <c r="H30" s="16">
        <v>1</v>
      </c>
      <c r="I30" s="19">
        <f t="shared" si="1"/>
        <v>0</v>
      </c>
    </row>
    <row r="31" spans="1:9" ht="22.5">
      <c r="A31" s="94" t="s">
        <v>61</v>
      </c>
      <c r="B31" s="94"/>
      <c r="C31" s="37" t="s">
        <v>62</v>
      </c>
      <c r="D31" s="19"/>
      <c r="E31" s="27"/>
      <c r="F31" s="27"/>
      <c r="G31" s="19"/>
      <c r="H31" s="16">
        <v>1</v>
      </c>
      <c r="I31" s="19">
        <f t="shared" si="1"/>
        <v>0</v>
      </c>
    </row>
    <row r="32" spans="1:9" ht="12">
      <c r="A32" s="97"/>
      <c r="B32" s="97"/>
      <c r="C32" s="52" t="s">
        <v>63</v>
      </c>
      <c r="D32" s="51"/>
      <c r="E32" s="53"/>
      <c r="F32" s="53"/>
      <c r="G32" s="53"/>
      <c r="H32" s="53"/>
      <c r="I32" s="53"/>
    </row>
    <row r="33" spans="1:9" ht="11.25">
      <c r="A33" s="94" t="s">
        <v>64</v>
      </c>
      <c r="B33" s="94"/>
      <c r="C33" s="37" t="s">
        <v>65</v>
      </c>
      <c r="D33" s="19"/>
      <c r="E33" s="27"/>
      <c r="F33" s="27"/>
      <c r="G33" s="19"/>
      <c r="H33" s="16">
        <v>49</v>
      </c>
      <c r="I33" s="19">
        <f>(D33*H33)-(H33*(IF(F33&gt;0,F33,E33))*D33)</f>
        <v>0</v>
      </c>
    </row>
    <row r="34" spans="1:9" ht="24">
      <c r="A34" s="97"/>
      <c r="B34" s="97"/>
      <c r="C34" s="52" t="s">
        <v>66</v>
      </c>
      <c r="D34" s="51"/>
      <c r="E34" s="53"/>
      <c r="F34" s="53"/>
      <c r="G34" s="53"/>
      <c r="H34" s="53"/>
      <c r="I34" s="53"/>
    </row>
    <row r="35" spans="1:9" ht="12">
      <c r="A35" s="98" t="s">
        <v>67</v>
      </c>
      <c r="B35" s="98"/>
      <c r="C35" s="37" t="s">
        <v>68</v>
      </c>
      <c r="D35" s="19"/>
      <c r="E35" s="27"/>
      <c r="F35" s="27"/>
      <c r="G35" s="19"/>
      <c r="H35" s="16">
        <v>3</v>
      </c>
      <c r="I35" s="19">
        <f>(D35*H35)-(H35*(IF(F35&gt;0,F35,E35))*D35)</f>
        <v>0</v>
      </c>
    </row>
    <row r="36" spans="1:9" ht="12">
      <c r="A36" s="98" t="s">
        <v>69</v>
      </c>
      <c r="B36" s="98"/>
      <c r="C36" s="37" t="s">
        <v>70</v>
      </c>
      <c r="D36" s="19"/>
      <c r="E36" s="27"/>
      <c r="F36" s="27"/>
      <c r="G36" s="19"/>
      <c r="H36" s="16">
        <v>0</v>
      </c>
      <c r="I36" s="19">
        <f>(D36*H36)-(H36*(IF(F36&gt;0,F36,E36))*D36)</f>
        <v>0</v>
      </c>
    </row>
    <row r="37" spans="1:9" ht="12">
      <c r="A37" s="98" t="s">
        <v>71</v>
      </c>
      <c r="B37" s="98"/>
      <c r="C37" s="37" t="s">
        <v>72</v>
      </c>
      <c r="D37" s="19"/>
      <c r="E37" s="27"/>
      <c r="F37" s="27"/>
      <c r="G37" s="19"/>
      <c r="H37" s="16">
        <v>2</v>
      </c>
      <c r="I37" s="19">
        <f>(D37*H37)-(H37*(IF(F37&gt;0,F37,E37))*D37)</f>
        <v>0</v>
      </c>
    </row>
    <row r="38" spans="1:9" ht="12">
      <c r="A38" s="99" t="s">
        <v>73</v>
      </c>
      <c r="B38" s="99"/>
      <c r="C38" s="37" t="s">
        <v>74</v>
      </c>
      <c r="D38" s="19"/>
      <c r="E38" s="27"/>
      <c r="F38" s="27"/>
      <c r="G38" s="19"/>
      <c r="H38" s="16">
        <v>31</v>
      </c>
      <c r="I38" s="19">
        <f>(D38*H38)-(H38*(IF(F38&gt;0,F38,E38))*D38)</f>
        <v>0</v>
      </c>
    </row>
    <row r="39" spans="1:9" ht="36">
      <c r="A39" s="97"/>
      <c r="B39" s="97"/>
      <c r="C39" s="52" t="s">
        <v>75</v>
      </c>
      <c r="D39" s="51"/>
      <c r="E39" s="53"/>
      <c r="F39" s="53"/>
      <c r="G39" s="53"/>
      <c r="H39" s="53"/>
      <c r="I39" s="53"/>
    </row>
    <row r="40" spans="1:9" ht="22.5">
      <c r="A40" s="98" t="s">
        <v>76</v>
      </c>
      <c r="B40" s="98"/>
      <c r="C40" s="37" t="s">
        <v>77</v>
      </c>
      <c r="D40" s="19"/>
      <c r="E40" s="27"/>
      <c r="F40" s="27"/>
      <c r="G40" s="19"/>
      <c r="H40" s="16">
        <v>4</v>
      </c>
      <c r="I40" s="19">
        <f aca="true" t="shared" si="2" ref="I40:I49">(D40*H40)-(H40*(IF(F40&gt;0,F40,E40))*D40)</f>
        <v>0</v>
      </c>
    </row>
    <row r="41" spans="1:9" ht="22.5">
      <c r="A41" s="94" t="s">
        <v>78</v>
      </c>
      <c r="B41" s="94"/>
      <c r="C41" s="37" t="s">
        <v>79</v>
      </c>
      <c r="D41" s="19"/>
      <c r="E41" s="27"/>
      <c r="F41" s="27"/>
      <c r="G41" s="19"/>
      <c r="H41" s="16">
        <v>4</v>
      </c>
      <c r="I41" s="19">
        <f t="shared" si="2"/>
        <v>0</v>
      </c>
    </row>
    <row r="42" spans="1:9" ht="11.25">
      <c r="A42" s="94" t="s">
        <v>80</v>
      </c>
      <c r="B42" s="94"/>
      <c r="C42" s="37" t="s">
        <v>81</v>
      </c>
      <c r="D42" s="19"/>
      <c r="E42" s="27"/>
      <c r="F42" s="27"/>
      <c r="G42" s="19"/>
      <c r="H42" s="16">
        <v>4</v>
      </c>
      <c r="I42" s="19">
        <f t="shared" si="2"/>
        <v>0</v>
      </c>
    </row>
    <row r="43" spans="1:9" ht="11.25">
      <c r="A43" s="111" t="s">
        <v>82</v>
      </c>
      <c r="B43" s="111"/>
      <c r="C43" s="60" t="s">
        <v>83</v>
      </c>
      <c r="D43" s="19"/>
      <c r="E43" s="27"/>
      <c r="F43" s="27"/>
      <c r="G43" s="19"/>
      <c r="H43" s="16">
        <v>2</v>
      </c>
      <c r="I43" s="19">
        <f t="shared" si="2"/>
        <v>0</v>
      </c>
    </row>
    <row r="44" spans="1:9" s="56" customFormat="1" ht="11.25">
      <c r="A44" s="95" t="s">
        <v>32</v>
      </c>
      <c r="B44" s="95"/>
      <c r="C44" s="38" t="s">
        <v>84</v>
      </c>
      <c r="D44" s="20"/>
      <c r="E44" s="54"/>
      <c r="F44" s="27"/>
      <c r="G44" s="20"/>
      <c r="H44" s="55">
        <v>2</v>
      </c>
      <c r="I44" s="20">
        <f t="shared" si="2"/>
        <v>0</v>
      </c>
    </row>
    <row r="45" spans="1:9" ht="22.5">
      <c r="A45" s="98" t="s">
        <v>85</v>
      </c>
      <c r="B45" s="98"/>
      <c r="C45" s="37" t="s">
        <v>86</v>
      </c>
      <c r="D45" s="19"/>
      <c r="E45" s="27"/>
      <c r="F45" s="27"/>
      <c r="G45" s="19"/>
      <c r="H45" s="16">
        <v>68</v>
      </c>
      <c r="I45" s="19">
        <f t="shared" si="2"/>
        <v>0</v>
      </c>
    </row>
    <row r="46" spans="1:9" ht="22.5">
      <c r="A46" s="98" t="s">
        <v>87</v>
      </c>
      <c r="B46" s="98"/>
      <c r="C46" s="37" t="s">
        <v>88</v>
      </c>
      <c r="D46" s="19"/>
      <c r="E46" s="27"/>
      <c r="F46" s="27"/>
      <c r="G46" s="19"/>
      <c r="H46" s="16">
        <v>7</v>
      </c>
      <c r="I46" s="19">
        <f t="shared" si="2"/>
        <v>0</v>
      </c>
    </row>
    <row r="47" spans="1:9" ht="11.25">
      <c r="A47" s="94" t="s">
        <v>89</v>
      </c>
      <c r="B47" s="94"/>
      <c r="C47" s="37" t="s">
        <v>90</v>
      </c>
      <c r="D47" s="19"/>
      <c r="E47" s="27"/>
      <c r="F47" s="27"/>
      <c r="G47" s="19"/>
      <c r="H47" s="16">
        <v>7</v>
      </c>
      <c r="I47" s="19">
        <f t="shared" si="2"/>
        <v>0</v>
      </c>
    </row>
    <row r="48" spans="1:9" ht="22.5">
      <c r="A48" s="94" t="s">
        <v>91</v>
      </c>
      <c r="B48" s="94"/>
      <c r="C48" s="37" t="s">
        <v>92</v>
      </c>
      <c r="D48" s="19"/>
      <c r="E48" s="27"/>
      <c r="F48" s="27"/>
      <c r="G48" s="19"/>
      <c r="H48" s="16">
        <v>7</v>
      </c>
      <c r="I48" s="19">
        <f t="shared" si="2"/>
        <v>0</v>
      </c>
    </row>
    <row r="49" spans="1:9" ht="22.5">
      <c r="A49" s="95" t="s">
        <v>93</v>
      </c>
      <c r="B49" s="95"/>
      <c r="C49" s="37" t="s">
        <v>94</v>
      </c>
      <c r="D49" s="19"/>
      <c r="E49" s="27"/>
      <c r="F49" s="27"/>
      <c r="G49" s="19"/>
      <c r="H49" s="16">
        <v>14</v>
      </c>
      <c r="I49" s="19">
        <f t="shared" si="2"/>
        <v>0</v>
      </c>
    </row>
    <row r="50" spans="1:9" ht="15.75" customHeight="1">
      <c r="A50" s="97"/>
      <c r="B50" s="97"/>
      <c r="C50" s="52" t="s">
        <v>95</v>
      </c>
      <c r="D50" s="51"/>
      <c r="E50" s="53"/>
      <c r="F50" s="53"/>
      <c r="G50" s="53"/>
      <c r="H50" s="53"/>
      <c r="I50" s="53"/>
    </row>
    <row r="51" spans="1:9" ht="22.5">
      <c r="A51" s="98" t="s">
        <v>76</v>
      </c>
      <c r="B51" s="98"/>
      <c r="C51" s="37" t="s">
        <v>77</v>
      </c>
      <c r="D51" s="19"/>
      <c r="E51" s="27"/>
      <c r="F51" s="27"/>
      <c r="G51" s="19"/>
      <c r="H51" s="16">
        <v>3</v>
      </c>
      <c r="I51" s="19">
        <f aca="true" t="shared" si="3" ref="I51:I60">(D51*H51)-(H51*(IF(F51&gt;0,F51,E51))*D51)</f>
        <v>0</v>
      </c>
    </row>
    <row r="52" spans="1:9" ht="22.5">
      <c r="A52" s="94" t="s">
        <v>78</v>
      </c>
      <c r="B52" s="94"/>
      <c r="C52" s="37" t="s">
        <v>79</v>
      </c>
      <c r="D52" s="19"/>
      <c r="E52" s="27"/>
      <c r="F52" s="27"/>
      <c r="G52" s="19"/>
      <c r="H52" s="16">
        <v>3</v>
      </c>
      <c r="I52" s="19">
        <f t="shared" si="3"/>
        <v>0</v>
      </c>
    </row>
    <row r="53" spans="1:9" ht="11.25">
      <c r="A53" s="94" t="s">
        <v>80</v>
      </c>
      <c r="B53" s="94"/>
      <c r="C53" s="37" t="s">
        <v>81</v>
      </c>
      <c r="D53" s="19"/>
      <c r="E53" s="27"/>
      <c r="F53" s="27"/>
      <c r="G53" s="19"/>
      <c r="H53" s="16">
        <v>3</v>
      </c>
      <c r="I53" s="19">
        <f t="shared" si="3"/>
        <v>0</v>
      </c>
    </row>
    <row r="54" spans="1:9" ht="11.25">
      <c r="A54" s="94" t="s">
        <v>30</v>
      </c>
      <c r="B54" s="94"/>
      <c r="C54" s="37" t="s">
        <v>31</v>
      </c>
      <c r="D54" s="19"/>
      <c r="E54" s="27"/>
      <c r="F54" s="27"/>
      <c r="G54" s="19"/>
      <c r="H54" s="16">
        <v>2</v>
      </c>
      <c r="I54" s="19">
        <f t="shared" si="3"/>
        <v>0</v>
      </c>
    </row>
    <row r="55" spans="1:9" s="56" customFormat="1" ht="11.25">
      <c r="A55" s="95" t="s">
        <v>32</v>
      </c>
      <c r="B55" s="95"/>
      <c r="C55" s="38" t="s">
        <v>33</v>
      </c>
      <c r="D55" s="20"/>
      <c r="E55" s="54"/>
      <c r="F55" s="27"/>
      <c r="G55" s="20"/>
      <c r="H55" s="55">
        <v>2</v>
      </c>
      <c r="I55" s="20">
        <f t="shared" si="3"/>
        <v>0</v>
      </c>
    </row>
    <row r="56" spans="1:9" ht="22.5">
      <c r="A56" s="98" t="s">
        <v>85</v>
      </c>
      <c r="B56" s="98"/>
      <c r="C56" s="37" t="s">
        <v>86</v>
      </c>
      <c r="D56" s="19"/>
      <c r="E56" s="27"/>
      <c r="F56" s="27"/>
      <c r="G56" s="19"/>
      <c r="H56" s="16">
        <v>60</v>
      </c>
      <c r="I56" s="19">
        <f t="shared" si="3"/>
        <v>0</v>
      </c>
    </row>
    <row r="57" spans="1:9" ht="22.5">
      <c r="A57" s="98" t="s">
        <v>87</v>
      </c>
      <c r="B57" s="98"/>
      <c r="C57" s="37" t="s">
        <v>88</v>
      </c>
      <c r="D57" s="19"/>
      <c r="E57" s="27"/>
      <c r="F57" s="27"/>
      <c r="G57" s="19"/>
      <c r="H57" s="16">
        <v>2</v>
      </c>
      <c r="I57" s="19">
        <f t="shared" si="3"/>
        <v>0</v>
      </c>
    </row>
    <row r="58" spans="1:9" ht="11.25">
      <c r="A58" s="94" t="s">
        <v>89</v>
      </c>
      <c r="B58" s="94"/>
      <c r="C58" s="37" t="s">
        <v>90</v>
      </c>
      <c r="D58" s="19"/>
      <c r="E58" s="27"/>
      <c r="F58" s="27"/>
      <c r="G58" s="19"/>
      <c r="H58" s="16">
        <v>2</v>
      </c>
      <c r="I58" s="19">
        <f t="shared" si="3"/>
        <v>0</v>
      </c>
    </row>
    <row r="59" spans="1:9" ht="22.5">
      <c r="A59" s="94" t="s">
        <v>91</v>
      </c>
      <c r="B59" s="94"/>
      <c r="C59" s="37" t="s">
        <v>92</v>
      </c>
      <c r="D59" s="19"/>
      <c r="E59" s="27"/>
      <c r="F59" s="27"/>
      <c r="G59" s="19"/>
      <c r="H59" s="16">
        <v>2</v>
      </c>
      <c r="I59" s="19">
        <f t="shared" si="3"/>
        <v>0</v>
      </c>
    </row>
    <row r="60" spans="1:9" ht="22.5">
      <c r="A60" s="95" t="s">
        <v>93</v>
      </c>
      <c r="B60" s="95"/>
      <c r="C60" s="37" t="s">
        <v>94</v>
      </c>
      <c r="D60" s="19"/>
      <c r="E60" s="27"/>
      <c r="F60" s="27"/>
      <c r="G60" s="19"/>
      <c r="H60" s="16">
        <v>4</v>
      </c>
      <c r="I60" s="19">
        <f t="shared" si="3"/>
        <v>0</v>
      </c>
    </row>
    <row r="61" spans="1:9" ht="24">
      <c r="A61" s="97"/>
      <c r="B61" s="97"/>
      <c r="C61" s="52" t="s">
        <v>96</v>
      </c>
      <c r="D61" s="51"/>
      <c r="E61" s="53"/>
      <c r="F61" s="53"/>
      <c r="G61" s="53"/>
      <c r="H61" s="53"/>
      <c r="I61" s="53"/>
    </row>
    <row r="62" spans="1:9" ht="22.5">
      <c r="A62" s="98" t="s">
        <v>97</v>
      </c>
      <c r="B62" s="98"/>
      <c r="C62" s="37" t="s">
        <v>98</v>
      </c>
      <c r="D62" s="19"/>
      <c r="E62" s="27"/>
      <c r="F62" s="27"/>
      <c r="G62" s="19"/>
      <c r="H62" s="16">
        <v>1</v>
      </c>
      <c r="I62" s="19">
        <f aca="true" t="shared" si="4" ref="I62:I71">(D62*H62)-(H62*(IF(F62&gt;0,F62,E62))*D62)</f>
        <v>0</v>
      </c>
    </row>
    <row r="63" spans="1:9" ht="22.5">
      <c r="A63" s="94" t="s">
        <v>78</v>
      </c>
      <c r="B63" s="94"/>
      <c r="C63" s="37" t="s">
        <v>79</v>
      </c>
      <c r="D63" s="19"/>
      <c r="E63" s="27"/>
      <c r="F63" s="27"/>
      <c r="G63" s="19"/>
      <c r="H63" s="16">
        <v>1</v>
      </c>
      <c r="I63" s="19">
        <f t="shared" si="4"/>
        <v>0</v>
      </c>
    </row>
    <row r="64" spans="1:9" ht="11.25">
      <c r="A64" s="94" t="s">
        <v>80</v>
      </c>
      <c r="B64" s="94"/>
      <c r="C64" s="37" t="s">
        <v>81</v>
      </c>
      <c r="D64" s="19"/>
      <c r="E64" s="27"/>
      <c r="F64" s="27"/>
      <c r="G64" s="19"/>
      <c r="H64" s="16">
        <v>1</v>
      </c>
      <c r="I64" s="19">
        <f t="shared" si="4"/>
        <v>0</v>
      </c>
    </row>
    <row r="65" spans="1:9" ht="17.25" customHeight="1">
      <c r="A65" s="94" t="s">
        <v>30</v>
      </c>
      <c r="B65" s="94"/>
      <c r="C65" s="37" t="s">
        <v>31</v>
      </c>
      <c r="D65" s="19"/>
      <c r="E65" s="27"/>
      <c r="F65" s="27"/>
      <c r="G65" s="19"/>
      <c r="H65" s="16">
        <v>2</v>
      </c>
      <c r="I65" s="19">
        <f t="shared" si="4"/>
        <v>0</v>
      </c>
    </row>
    <row r="66" spans="1:9" s="56" customFormat="1" ht="17.25" customHeight="1">
      <c r="A66" s="95" t="s">
        <v>32</v>
      </c>
      <c r="B66" s="95"/>
      <c r="C66" s="38" t="s">
        <v>33</v>
      </c>
      <c r="D66" s="20"/>
      <c r="E66" s="54"/>
      <c r="F66" s="27"/>
      <c r="G66" s="20"/>
      <c r="H66" s="55">
        <v>2</v>
      </c>
      <c r="I66" s="20">
        <f t="shared" si="4"/>
        <v>0</v>
      </c>
    </row>
    <row r="67" spans="1:9" ht="22.5">
      <c r="A67" s="98" t="s">
        <v>85</v>
      </c>
      <c r="B67" s="98"/>
      <c r="C67" s="37" t="s">
        <v>86</v>
      </c>
      <c r="D67" s="19"/>
      <c r="E67" s="27"/>
      <c r="F67" s="27"/>
      <c r="G67" s="19"/>
      <c r="H67" s="16">
        <v>10</v>
      </c>
      <c r="I67" s="19">
        <f t="shared" si="4"/>
        <v>0</v>
      </c>
    </row>
    <row r="68" spans="1:9" ht="22.5">
      <c r="A68" s="98" t="s">
        <v>87</v>
      </c>
      <c r="B68" s="98"/>
      <c r="C68" s="37" t="s">
        <v>88</v>
      </c>
      <c r="D68" s="19"/>
      <c r="E68" s="27"/>
      <c r="F68" s="27"/>
      <c r="G68" s="19"/>
      <c r="H68" s="16">
        <v>1</v>
      </c>
      <c r="I68" s="19">
        <f t="shared" si="4"/>
        <v>0</v>
      </c>
    </row>
    <row r="69" spans="1:9" ht="11.25">
      <c r="A69" s="94" t="s">
        <v>89</v>
      </c>
      <c r="B69" s="94"/>
      <c r="C69" s="37" t="s">
        <v>90</v>
      </c>
      <c r="D69" s="19"/>
      <c r="E69" s="27"/>
      <c r="F69" s="27"/>
      <c r="G69" s="19"/>
      <c r="H69" s="16">
        <v>1</v>
      </c>
      <c r="I69" s="19">
        <f t="shared" si="4"/>
        <v>0</v>
      </c>
    </row>
    <row r="70" spans="1:9" ht="22.5">
      <c r="A70" s="94" t="s">
        <v>91</v>
      </c>
      <c r="B70" s="94"/>
      <c r="C70" s="37" t="s">
        <v>92</v>
      </c>
      <c r="D70" s="19"/>
      <c r="E70" s="27"/>
      <c r="F70" s="27"/>
      <c r="G70" s="19"/>
      <c r="H70" s="16">
        <v>1</v>
      </c>
      <c r="I70" s="19">
        <f t="shared" si="4"/>
        <v>0</v>
      </c>
    </row>
    <row r="71" spans="1:9" ht="22.5">
      <c r="A71" s="95" t="s">
        <v>93</v>
      </c>
      <c r="B71" s="95"/>
      <c r="C71" s="37" t="s">
        <v>94</v>
      </c>
      <c r="D71" s="19"/>
      <c r="E71" s="27"/>
      <c r="F71" s="27"/>
      <c r="G71" s="19"/>
      <c r="H71" s="16">
        <v>2</v>
      </c>
      <c r="I71" s="19">
        <f t="shared" si="4"/>
        <v>0</v>
      </c>
    </row>
    <row r="72" spans="1:9" ht="24">
      <c r="A72" s="97"/>
      <c r="B72" s="97"/>
      <c r="C72" s="52" t="s">
        <v>99</v>
      </c>
      <c r="D72" s="51"/>
      <c r="E72" s="53"/>
      <c r="F72" s="53"/>
      <c r="G72" s="53"/>
      <c r="H72" s="53"/>
      <c r="I72" s="53"/>
    </row>
    <row r="73" spans="1:9" ht="22.5">
      <c r="A73" s="98" t="s">
        <v>97</v>
      </c>
      <c r="B73" s="98"/>
      <c r="C73" s="37" t="s">
        <v>98</v>
      </c>
      <c r="D73" s="19"/>
      <c r="E73" s="27"/>
      <c r="F73" s="27"/>
      <c r="G73" s="19"/>
      <c r="H73" s="16">
        <v>1</v>
      </c>
      <c r="I73" s="19">
        <f aca="true" t="shared" si="5" ref="I73:I82">(D73*H73)-(H73*(IF(F73&gt;0,F73,E73))*D73)</f>
        <v>0</v>
      </c>
    </row>
    <row r="74" spans="1:9" ht="22.5">
      <c r="A74" s="94" t="s">
        <v>78</v>
      </c>
      <c r="B74" s="94"/>
      <c r="C74" s="37" t="s">
        <v>79</v>
      </c>
      <c r="D74" s="19"/>
      <c r="E74" s="27"/>
      <c r="F74" s="27"/>
      <c r="G74" s="19"/>
      <c r="H74" s="16">
        <v>1</v>
      </c>
      <c r="I74" s="19">
        <f t="shared" si="5"/>
        <v>0</v>
      </c>
    </row>
    <row r="75" spans="1:9" ht="11.25">
      <c r="A75" s="94" t="s">
        <v>80</v>
      </c>
      <c r="B75" s="94"/>
      <c r="C75" s="37" t="s">
        <v>81</v>
      </c>
      <c r="D75" s="19"/>
      <c r="E75" s="27"/>
      <c r="F75" s="27"/>
      <c r="G75" s="19"/>
      <c r="H75" s="16">
        <v>1</v>
      </c>
      <c r="I75" s="19">
        <f t="shared" si="5"/>
        <v>0</v>
      </c>
    </row>
    <row r="76" spans="1:9" ht="17.25" customHeight="1">
      <c r="A76" s="94" t="s">
        <v>30</v>
      </c>
      <c r="B76" s="94"/>
      <c r="C76" s="37" t="s">
        <v>31</v>
      </c>
      <c r="D76" s="19"/>
      <c r="E76" s="27"/>
      <c r="F76" s="27"/>
      <c r="G76" s="19"/>
      <c r="H76" s="16">
        <v>2</v>
      </c>
      <c r="I76" s="19">
        <f t="shared" si="5"/>
        <v>0</v>
      </c>
    </row>
    <row r="77" spans="1:9" s="56" customFormat="1" ht="17.25" customHeight="1">
      <c r="A77" s="95" t="s">
        <v>32</v>
      </c>
      <c r="B77" s="95"/>
      <c r="C77" s="38" t="s">
        <v>33</v>
      </c>
      <c r="D77" s="20"/>
      <c r="E77" s="54"/>
      <c r="F77" s="27"/>
      <c r="G77" s="20"/>
      <c r="H77" s="55">
        <v>2</v>
      </c>
      <c r="I77" s="20">
        <f t="shared" si="5"/>
        <v>0</v>
      </c>
    </row>
    <row r="78" spans="1:9" ht="22.5">
      <c r="A78" s="98" t="s">
        <v>85</v>
      </c>
      <c r="B78" s="98"/>
      <c r="C78" s="37" t="s">
        <v>86</v>
      </c>
      <c r="D78" s="19"/>
      <c r="E78" s="27"/>
      <c r="F78" s="27"/>
      <c r="G78" s="19"/>
      <c r="H78" s="16">
        <v>10</v>
      </c>
      <c r="I78" s="19">
        <f t="shared" si="5"/>
        <v>0</v>
      </c>
    </row>
    <row r="79" spans="1:9" ht="22.5">
      <c r="A79" s="98" t="s">
        <v>87</v>
      </c>
      <c r="B79" s="98"/>
      <c r="C79" s="37" t="s">
        <v>88</v>
      </c>
      <c r="D79" s="19"/>
      <c r="E79" s="27"/>
      <c r="F79" s="27"/>
      <c r="G79" s="19"/>
      <c r="H79" s="16">
        <v>1</v>
      </c>
      <c r="I79" s="19">
        <f t="shared" si="5"/>
        <v>0</v>
      </c>
    </row>
    <row r="80" spans="1:9" ht="11.25">
      <c r="A80" s="94" t="s">
        <v>89</v>
      </c>
      <c r="B80" s="94"/>
      <c r="C80" s="37" t="s">
        <v>90</v>
      </c>
      <c r="D80" s="19"/>
      <c r="E80" s="27"/>
      <c r="F80" s="27"/>
      <c r="G80" s="19"/>
      <c r="H80" s="16">
        <v>1</v>
      </c>
      <c r="I80" s="19">
        <f t="shared" si="5"/>
        <v>0</v>
      </c>
    </row>
    <row r="81" spans="1:9" ht="22.5">
      <c r="A81" s="94" t="s">
        <v>91</v>
      </c>
      <c r="B81" s="94"/>
      <c r="C81" s="37" t="s">
        <v>92</v>
      </c>
      <c r="D81" s="19"/>
      <c r="E81" s="27"/>
      <c r="F81" s="27"/>
      <c r="G81" s="19"/>
      <c r="H81" s="16">
        <v>1</v>
      </c>
      <c r="I81" s="19">
        <f t="shared" si="5"/>
        <v>0</v>
      </c>
    </row>
    <row r="82" spans="1:9" ht="22.5">
      <c r="A82" s="95" t="s">
        <v>93</v>
      </c>
      <c r="B82" s="95"/>
      <c r="C82" s="37" t="s">
        <v>94</v>
      </c>
      <c r="D82" s="19"/>
      <c r="E82" s="27"/>
      <c r="F82" s="27"/>
      <c r="G82" s="19"/>
      <c r="H82" s="16">
        <v>2</v>
      </c>
      <c r="I82" s="19">
        <f t="shared" si="5"/>
        <v>0</v>
      </c>
    </row>
    <row r="83" spans="1:9" ht="24">
      <c r="A83" s="97"/>
      <c r="B83" s="97"/>
      <c r="C83" s="52" t="s">
        <v>100</v>
      </c>
      <c r="D83" s="51"/>
      <c r="E83" s="53"/>
      <c r="F83" s="53"/>
      <c r="G83" s="53"/>
      <c r="H83" s="53"/>
      <c r="I83" s="53"/>
    </row>
    <row r="84" spans="1:9" ht="22.5">
      <c r="A84" s="98" t="s">
        <v>97</v>
      </c>
      <c r="B84" s="98"/>
      <c r="C84" s="37" t="s">
        <v>98</v>
      </c>
      <c r="D84" s="19"/>
      <c r="E84" s="27"/>
      <c r="F84" s="27"/>
      <c r="G84" s="19"/>
      <c r="H84" s="16">
        <v>1</v>
      </c>
      <c r="I84" s="19">
        <f aca="true" t="shared" si="6" ref="I84:I93">(D84*H84)-(H84*(IF(F84&gt;0,F84,E84))*D84)</f>
        <v>0</v>
      </c>
    </row>
    <row r="85" spans="1:9" ht="22.5">
      <c r="A85" s="94" t="s">
        <v>78</v>
      </c>
      <c r="B85" s="94"/>
      <c r="C85" s="37" t="s">
        <v>79</v>
      </c>
      <c r="D85" s="19"/>
      <c r="E85" s="27"/>
      <c r="F85" s="27"/>
      <c r="G85" s="19"/>
      <c r="H85" s="16">
        <v>1</v>
      </c>
      <c r="I85" s="19">
        <f t="shared" si="6"/>
        <v>0</v>
      </c>
    </row>
    <row r="86" spans="1:9" ht="11.25">
      <c r="A86" s="94" t="s">
        <v>80</v>
      </c>
      <c r="B86" s="94"/>
      <c r="C86" s="37" t="s">
        <v>81</v>
      </c>
      <c r="D86" s="19"/>
      <c r="E86" s="27"/>
      <c r="F86" s="27"/>
      <c r="G86" s="19"/>
      <c r="H86" s="16">
        <v>1</v>
      </c>
      <c r="I86" s="19">
        <f t="shared" si="6"/>
        <v>0</v>
      </c>
    </row>
    <row r="87" spans="1:9" ht="17.25" customHeight="1">
      <c r="A87" s="94" t="s">
        <v>30</v>
      </c>
      <c r="B87" s="94"/>
      <c r="C87" s="37" t="s">
        <v>31</v>
      </c>
      <c r="D87" s="19"/>
      <c r="E87" s="27"/>
      <c r="F87" s="27"/>
      <c r="G87" s="19"/>
      <c r="H87" s="16">
        <v>2</v>
      </c>
      <c r="I87" s="19">
        <f t="shared" si="6"/>
        <v>0</v>
      </c>
    </row>
    <row r="88" spans="1:9" s="56" customFormat="1" ht="17.25" customHeight="1">
      <c r="A88" s="95" t="s">
        <v>32</v>
      </c>
      <c r="B88" s="95"/>
      <c r="C88" s="38" t="s">
        <v>33</v>
      </c>
      <c r="D88" s="20"/>
      <c r="E88" s="54"/>
      <c r="F88" s="27"/>
      <c r="G88" s="20"/>
      <c r="H88" s="55">
        <v>2</v>
      </c>
      <c r="I88" s="20">
        <f t="shared" si="6"/>
        <v>0</v>
      </c>
    </row>
    <row r="89" spans="1:9" ht="22.5">
      <c r="A89" s="98" t="s">
        <v>85</v>
      </c>
      <c r="B89" s="98"/>
      <c r="C89" s="37" t="s">
        <v>86</v>
      </c>
      <c r="D89" s="19"/>
      <c r="E89" s="27"/>
      <c r="F89" s="27"/>
      <c r="G89" s="19"/>
      <c r="H89" s="16">
        <v>10</v>
      </c>
      <c r="I89" s="19">
        <f t="shared" si="6"/>
        <v>0</v>
      </c>
    </row>
    <row r="90" spans="1:9" ht="22.5">
      <c r="A90" s="98" t="s">
        <v>87</v>
      </c>
      <c r="B90" s="98"/>
      <c r="C90" s="37" t="s">
        <v>88</v>
      </c>
      <c r="D90" s="19"/>
      <c r="E90" s="27"/>
      <c r="F90" s="27"/>
      <c r="G90" s="19"/>
      <c r="H90" s="16">
        <v>1</v>
      </c>
      <c r="I90" s="19">
        <f t="shared" si="6"/>
        <v>0</v>
      </c>
    </row>
    <row r="91" spans="1:9" ht="11.25">
      <c r="A91" s="94" t="s">
        <v>89</v>
      </c>
      <c r="B91" s="94"/>
      <c r="C91" s="37" t="s">
        <v>90</v>
      </c>
      <c r="D91" s="19"/>
      <c r="E91" s="27"/>
      <c r="F91" s="27"/>
      <c r="G91" s="19"/>
      <c r="H91" s="16">
        <v>1</v>
      </c>
      <c r="I91" s="19">
        <f t="shared" si="6"/>
        <v>0</v>
      </c>
    </row>
    <row r="92" spans="1:9" ht="22.5">
      <c r="A92" s="94" t="s">
        <v>91</v>
      </c>
      <c r="B92" s="94"/>
      <c r="C92" s="37" t="s">
        <v>92</v>
      </c>
      <c r="D92" s="19"/>
      <c r="E92" s="27"/>
      <c r="F92" s="27"/>
      <c r="G92" s="19"/>
      <c r="H92" s="16">
        <v>1</v>
      </c>
      <c r="I92" s="19">
        <f t="shared" si="6"/>
        <v>0</v>
      </c>
    </row>
    <row r="93" spans="1:9" ht="22.5">
      <c r="A93" s="95" t="s">
        <v>93</v>
      </c>
      <c r="B93" s="95"/>
      <c r="C93" s="37" t="s">
        <v>94</v>
      </c>
      <c r="D93" s="19"/>
      <c r="E93" s="27"/>
      <c r="F93" s="27"/>
      <c r="G93" s="19"/>
      <c r="H93" s="16">
        <v>2</v>
      </c>
      <c r="I93" s="19">
        <f t="shared" si="6"/>
        <v>0</v>
      </c>
    </row>
    <row r="94" spans="1:9" ht="24">
      <c r="A94" s="97"/>
      <c r="B94" s="97"/>
      <c r="C94" s="52" t="s">
        <v>101</v>
      </c>
      <c r="D94" s="51"/>
      <c r="E94" s="53"/>
      <c r="F94" s="53"/>
      <c r="G94" s="53"/>
      <c r="H94" s="53"/>
      <c r="I94" s="53"/>
    </row>
    <row r="95" spans="1:9" ht="22.5">
      <c r="A95" s="98" t="s">
        <v>97</v>
      </c>
      <c r="B95" s="98"/>
      <c r="C95" s="37" t="s">
        <v>98</v>
      </c>
      <c r="D95" s="19"/>
      <c r="E95" s="27"/>
      <c r="F95" s="27"/>
      <c r="G95" s="19"/>
      <c r="H95" s="16">
        <v>1</v>
      </c>
      <c r="I95" s="19">
        <f aca="true" t="shared" si="7" ref="I95:I104">(D95*H95)-(H95*(IF(F95&gt;0,F95,E95))*D95)</f>
        <v>0</v>
      </c>
    </row>
    <row r="96" spans="1:9" ht="22.5">
      <c r="A96" s="94" t="s">
        <v>78</v>
      </c>
      <c r="B96" s="94"/>
      <c r="C96" s="37" t="s">
        <v>79</v>
      </c>
      <c r="D96" s="19"/>
      <c r="E96" s="27"/>
      <c r="F96" s="27"/>
      <c r="G96" s="19"/>
      <c r="H96" s="16">
        <v>1</v>
      </c>
      <c r="I96" s="19">
        <f t="shared" si="7"/>
        <v>0</v>
      </c>
    </row>
    <row r="97" spans="1:9" ht="11.25">
      <c r="A97" s="94" t="s">
        <v>80</v>
      </c>
      <c r="B97" s="94"/>
      <c r="C97" s="37" t="s">
        <v>81</v>
      </c>
      <c r="D97" s="19"/>
      <c r="E97" s="27"/>
      <c r="F97" s="27"/>
      <c r="G97" s="19"/>
      <c r="H97" s="16">
        <v>1</v>
      </c>
      <c r="I97" s="19">
        <f t="shared" si="7"/>
        <v>0</v>
      </c>
    </row>
    <row r="98" spans="1:9" ht="17.25" customHeight="1">
      <c r="A98" s="94" t="s">
        <v>30</v>
      </c>
      <c r="B98" s="94"/>
      <c r="C98" s="37" t="s">
        <v>31</v>
      </c>
      <c r="D98" s="19"/>
      <c r="E98" s="27"/>
      <c r="F98" s="27"/>
      <c r="G98" s="19"/>
      <c r="H98" s="16">
        <v>2</v>
      </c>
      <c r="I98" s="19">
        <f t="shared" si="7"/>
        <v>0</v>
      </c>
    </row>
    <row r="99" spans="1:9" s="56" customFormat="1" ht="17.25" customHeight="1">
      <c r="A99" s="95" t="s">
        <v>32</v>
      </c>
      <c r="B99" s="95"/>
      <c r="C99" s="38" t="s">
        <v>33</v>
      </c>
      <c r="D99" s="20"/>
      <c r="E99" s="54"/>
      <c r="F99" s="27"/>
      <c r="G99" s="20"/>
      <c r="H99" s="55">
        <v>2</v>
      </c>
      <c r="I99" s="20">
        <f t="shared" si="7"/>
        <v>0</v>
      </c>
    </row>
    <row r="100" spans="1:9" ht="22.5">
      <c r="A100" s="98" t="s">
        <v>85</v>
      </c>
      <c r="B100" s="98"/>
      <c r="C100" s="37" t="s">
        <v>86</v>
      </c>
      <c r="D100" s="19"/>
      <c r="E100" s="27"/>
      <c r="F100" s="27"/>
      <c r="G100" s="19"/>
      <c r="H100" s="16">
        <v>4</v>
      </c>
      <c r="I100" s="19">
        <f t="shared" si="7"/>
        <v>0</v>
      </c>
    </row>
    <row r="101" spans="1:9" ht="22.5">
      <c r="A101" s="98" t="s">
        <v>87</v>
      </c>
      <c r="B101" s="98"/>
      <c r="C101" s="37" t="s">
        <v>88</v>
      </c>
      <c r="D101" s="19"/>
      <c r="E101" s="27"/>
      <c r="F101" s="27"/>
      <c r="G101" s="19"/>
      <c r="H101" s="16">
        <v>2</v>
      </c>
      <c r="I101" s="19">
        <f t="shared" si="7"/>
        <v>0</v>
      </c>
    </row>
    <row r="102" spans="1:9" ht="11.25">
      <c r="A102" s="94" t="s">
        <v>89</v>
      </c>
      <c r="B102" s="94"/>
      <c r="C102" s="37" t="s">
        <v>90</v>
      </c>
      <c r="D102" s="19"/>
      <c r="E102" s="27"/>
      <c r="F102" s="27"/>
      <c r="G102" s="19"/>
      <c r="H102" s="16">
        <v>2</v>
      </c>
      <c r="I102" s="19">
        <f t="shared" si="7"/>
        <v>0</v>
      </c>
    </row>
    <row r="103" spans="1:9" ht="22.5">
      <c r="A103" s="94" t="s">
        <v>91</v>
      </c>
      <c r="B103" s="94"/>
      <c r="C103" s="37" t="s">
        <v>92</v>
      </c>
      <c r="D103" s="19"/>
      <c r="E103" s="27"/>
      <c r="F103" s="27"/>
      <c r="G103" s="19"/>
      <c r="H103" s="16">
        <v>2</v>
      </c>
      <c r="I103" s="19">
        <f t="shared" si="7"/>
        <v>0</v>
      </c>
    </row>
    <row r="104" spans="1:9" ht="22.5">
      <c r="A104" s="95" t="s">
        <v>93</v>
      </c>
      <c r="B104" s="95"/>
      <c r="C104" s="37" t="s">
        <v>94</v>
      </c>
      <c r="D104" s="19"/>
      <c r="E104" s="27"/>
      <c r="F104" s="27"/>
      <c r="G104" s="19"/>
      <c r="H104" s="16">
        <v>4</v>
      </c>
      <c r="I104" s="19">
        <f t="shared" si="7"/>
        <v>0</v>
      </c>
    </row>
    <row r="105" spans="1:9" ht="24">
      <c r="A105" s="92"/>
      <c r="B105" s="92"/>
      <c r="C105" s="58" t="s">
        <v>139</v>
      </c>
      <c r="D105" s="57"/>
      <c r="E105" s="59"/>
      <c r="F105" s="59"/>
      <c r="G105" s="59"/>
      <c r="H105" s="59"/>
      <c r="I105" s="59"/>
    </row>
    <row r="106" spans="1:9" ht="22.5">
      <c r="A106" s="90" t="s">
        <v>140</v>
      </c>
      <c r="B106" s="90"/>
      <c r="C106" s="14" t="s">
        <v>141</v>
      </c>
      <c r="D106" s="15"/>
      <c r="E106" s="12"/>
      <c r="F106" s="12"/>
      <c r="G106" s="15"/>
      <c r="H106" s="13">
        <v>1</v>
      </c>
      <c r="I106" s="15">
        <f>(D106*H106)-(H106*(IF(F106&gt;0,F106,E106))*D106)</f>
        <v>0</v>
      </c>
    </row>
    <row r="107" spans="1:9" ht="11.25">
      <c r="A107" s="93" t="s">
        <v>89</v>
      </c>
      <c r="B107" s="93"/>
      <c r="C107" s="14" t="s">
        <v>90</v>
      </c>
      <c r="D107" s="15"/>
      <c r="E107" s="12"/>
      <c r="F107" s="12"/>
      <c r="G107" s="15"/>
      <c r="H107" s="13">
        <v>1</v>
      </c>
      <c r="I107" s="15">
        <f>(D107*H107)-(H107*(IF(F107&gt;0,F107,E107))*D107)</f>
        <v>0</v>
      </c>
    </row>
    <row r="108" spans="1:9" ht="22.5">
      <c r="A108" s="93" t="s">
        <v>142</v>
      </c>
      <c r="B108" s="93"/>
      <c r="C108" s="14" t="s">
        <v>143</v>
      </c>
      <c r="D108" s="15"/>
      <c r="E108" s="12"/>
      <c r="F108" s="12"/>
      <c r="G108" s="15"/>
      <c r="H108" s="13">
        <v>1</v>
      </c>
      <c r="I108" s="15">
        <f>(D108*H108)-(H108*(IF(F108&gt;0,F108,E108))*D108)</f>
        <v>0</v>
      </c>
    </row>
    <row r="109" spans="1:9" ht="22.5">
      <c r="A109" s="90" t="s">
        <v>144</v>
      </c>
      <c r="B109" s="90"/>
      <c r="C109" s="14" t="s">
        <v>145</v>
      </c>
      <c r="D109" s="15"/>
      <c r="E109" s="12"/>
      <c r="F109" s="12"/>
      <c r="G109" s="15"/>
      <c r="H109" s="13">
        <v>1</v>
      </c>
      <c r="I109" s="15">
        <f>(D109*H109)-(H109*(IF(F109&gt;0,F109,E109))*D109)</f>
        <v>0</v>
      </c>
    </row>
    <row r="110" spans="1:9" ht="10.5" customHeight="1">
      <c r="A110" s="81"/>
      <c r="B110" s="81"/>
      <c r="C110" s="79" t="s">
        <v>102</v>
      </c>
      <c r="D110" s="77"/>
      <c r="E110" s="78"/>
      <c r="F110" s="78"/>
      <c r="G110" s="78"/>
      <c r="H110" s="78"/>
      <c r="I110" s="78"/>
    </row>
    <row r="111" spans="1:9" ht="24">
      <c r="A111" s="92"/>
      <c r="B111" s="92"/>
      <c r="C111" s="58" t="s">
        <v>146</v>
      </c>
      <c r="D111" s="57"/>
      <c r="E111" s="59"/>
      <c r="F111" s="59"/>
      <c r="G111" s="59"/>
      <c r="H111" s="59"/>
      <c r="I111" s="59">
        <f>0</f>
        <v>0</v>
      </c>
    </row>
    <row r="112" spans="1:9" ht="22.5">
      <c r="A112" s="90" t="s">
        <v>147</v>
      </c>
      <c r="B112" s="90"/>
      <c r="C112" s="14" t="s">
        <v>148</v>
      </c>
      <c r="D112" s="15"/>
      <c r="E112" s="12"/>
      <c r="F112" s="12"/>
      <c r="G112" s="15"/>
      <c r="H112" s="13">
        <v>1</v>
      </c>
      <c r="I112" s="19">
        <v>0</v>
      </c>
    </row>
    <row r="113" spans="1:9" ht="22.5">
      <c r="A113" s="90" t="s">
        <v>149</v>
      </c>
      <c r="B113" s="90"/>
      <c r="C113" s="14" t="s">
        <v>150</v>
      </c>
      <c r="D113" s="15"/>
      <c r="E113" s="12"/>
      <c r="F113" s="12"/>
      <c r="G113" s="15"/>
      <c r="H113" s="13">
        <v>1</v>
      </c>
      <c r="I113" s="19">
        <v>0</v>
      </c>
    </row>
    <row r="114" spans="1:9" ht="12">
      <c r="A114" s="90" t="s">
        <v>151</v>
      </c>
      <c r="B114" s="90"/>
      <c r="C114" s="14" t="s">
        <v>152</v>
      </c>
      <c r="D114" s="15"/>
      <c r="E114" s="12"/>
      <c r="F114" s="12"/>
      <c r="G114" s="15"/>
      <c r="H114" s="13">
        <v>1</v>
      </c>
      <c r="I114" s="19">
        <v>0</v>
      </c>
    </row>
    <row r="115" spans="1:9" ht="11.25">
      <c r="A115" s="93" t="s">
        <v>89</v>
      </c>
      <c r="B115" s="93"/>
      <c r="C115" s="14" t="s">
        <v>90</v>
      </c>
      <c r="D115" s="15"/>
      <c r="E115" s="12"/>
      <c r="F115" s="12"/>
      <c r="G115" s="15"/>
      <c r="H115" s="13">
        <v>1</v>
      </c>
      <c r="I115" s="19">
        <v>0</v>
      </c>
    </row>
    <row r="116" spans="1:9" ht="22.5">
      <c r="A116" s="90" t="s">
        <v>153</v>
      </c>
      <c r="B116" s="90"/>
      <c r="C116" s="14" t="s">
        <v>154</v>
      </c>
      <c r="D116" s="15"/>
      <c r="E116" s="12"/>
      <c r="F116" s="12"/>
      <c r="G116" s="15"/>
      <c r="H116" s="13">
        <v>1</v>
      </c>
      <c r="I116" s="19">
        <v>0</v>
      </c>
    </row>
    <row r="117" spans="1:9" ht="22.5">
      <c r="A117" s="90" t="s">
        <v>155</v>
      </c>
      <c r="B117" s="90"/>
      <c r="C117" s="14" t="s">
        <v>156</v>
      </c>
      <c r="D117" s="15"/>
      <c r="E117" s="12"/>
      <c r="F117" s="12"/>
      <c r="G117" s="15"/>
      <c r="H117" s="13">
        <v>1</v>
      </c>
      <c r="I117" s="19">
        <v>0</v>
      </c>
    </row>
    <row r="118" spans="1:9" ht="22.5">
      <c r="A118" s="90" t="s">
        <v>157</v>
      </c>
      <c r="B118" s="90"/>
      <c r="C118" s="14" t="s">
        <v>158</v>
      </c>
      <c r="D118" s="15"/>
      <c r="E118" s="12"/>
      <c r="F118" s="12"/>
      <c r="G118" s="15"/>
      <c r="H118" s="13">
        <v>1</v>
      </c>
      <c r="I118" s="19">
        <v>0</v>
      </c>
    </row>
    <row r="119" spans="1:9" ht="22.5">
      <c r="A119" s="90" t="s">
        <v>159</v>
      </c>
      <c r="B119" s="90"/>
      <c r="C119" s="14" t="s">
        <v>160</v>
      </c>
      <c r="D119" s="15"/>
      <c r="E119" s="12"/>
      <c r="F119" s="12"/>
      <c r="G119" s="15"/>
      <c r="H119" s="13">
        <v>1</v>
      </c>
      <c r="I119" s="19">
        <v>0</v>
      </c>
    </row>
    <row r="120" spans="1:9" ht="36">
      <c r="A120" s="92"/>
      <c r="B120" s="92"/>
      <c r="C120" s="58" t="s">
        <v>161</v>
      </c>
      <c r="D120" s="57"/>
      <c r="E120" s="59"/>
      <c r="F120" s="59"/>
      <c r="G120" s="88"/>
      <c r="H120" s="88"/>
      <c r="I120" s="89">
        <v>0</v>
      </c>
    </row>
    <row r="121" spans="1:9" ht="22.5">
      <c r="A121" s="91" t="s">
        <v>162</v>
      </c>
      <c r="B121" s="91"/>
      <c r="C121" s="14" t="s">
        <v>163</v>
      </c>
      <c r="D121" s="15"/>
      <c r="E121" s="12"/>
      <c r="F121" s="12"/>
      <c r="G121" s="15"/>
      <c r="H121" s="13">
        <v>2</v>
      </c>
      <c r="I121" s="19">
        <v>0</v>
      </c>
    </row>
    <row r="122" spans="1:9" ht="22.5">
      <c r="A122" s="90" t="s">
        <v>164</v>
      </c>
      <c r="B122" s="90"/>
      <c r="C122" s="14" t="s">
        <v>165</v>
      </c>
      <c r="D122" s="15"/>
      <c r="E122" s="12"/>
      <c r="F122" s="12"/>
      <c r="G122" s="15"/>
      <c r="H122" s="13">
        <v>2</v>
      </c>
      <c r="I122" s="19">
        <v>0</v>
      </c>
    </row>
    <row r="123" spans="1:9" ht="22.5">
      <c r="A123" s="90" t="s">
        <v>155</v>
      </c>
      <c r="B123" s="90"/>
      <c r="C123" s="14" t="s">
        <v>156</v>
      </c>
      <c r="D123" s="15"/>
      <c r="E123" s="12"/>
      <c r="F123" s="12"/>
      <c r="G123" s="15"/>
      <c r="H123" s="13">
        <v>2</v>
      </c>
      <c r="I123" s="19">
        <v>0</v>
      </c>
    </row>
    <row r="124" spans="1:9" ht="22.5">
      <c r="A124" s="90" t="s">
        <v>157</v>
      </c>
      <c r="B124" s="90"/>
      <c r="C124" s="14" t="s">
        <v>158</v>
      </c>
      <c r="D124" s="15"/>
      <c r="E124" s="12"/>
      <c r="F124" s="12"/>
      <c r="G124" s="15"/>
      <c r="H124" s="13">
        <v>2</v>
      </c>
      <c r="I124" s="19">
        <v>0</v>
      </c>
    </row>
    <row r="125" spans="1:9" ht="12">
      <c r="A125" s="90" t="s">
        <v>166</v>
      </c>
      <c r="B125" s="90"/>
      <c r="C125" s="14" t="s">
        <v>167</v>
      </c>
      <c r="D125" s="15"/>
      <c r="E125" s="12"/>
      <c r="F125" s="12"/>
      <c r="G125" s="15"/>
      <c r="H125" s="13">
        <v>2</v>
      </c>
      <c r="I125" s="19">
        <v>0</v>
      </c>
    </row>
    <row r="126" spans="1:9" ht="22.5">
      <c r="A126" s="90" t="s">
        <v>149</v>
      </c>
      <c r="B126" s="90"/>
      <c r="C126" s="14" t="s">
        <v>150</v>
      </c>
      <c r="D126" s="15"/>
      <c r="E126" s="12"/>
      <c r="F126" s="12"/>
      <c r="G126" s="15"/>
      <c r="H126" s="13">
        <v>2</v>
      </c>
      <c r="I126" s="19">
        <v>0</v>
      </c>
    </row>
    <row r="127" spans="1:9" ht="22.5">
      <c r="A127" s="90" t="s">
        <v>159</v>
      </c>
      <c r="B127" s="90"/>
      <c r="C127" s="14" t="s">
        <v>160</v>
      </c>
      <c r="D127" s="15"/>
      <c r="E127" s="12"/>
      <c r="F127" s="12"/>
      <c r="G127" s="15"/>
      <c r="H127" s="13">
        <v>2</v>
      </c>
      <c r="I127" s="19">
        <v>0</v>
      </c>
    </row>
    <row r="128" spans="1:9" ht="12">
      <c r="A128" s="94"/>
      <c r="B128" s="94"/>
      <c r="C128" s="21" t="s">
        <v>103</v>
      </c>
      <c r="D128" s="37"/>
      <c r="E128" s="62"/>
      <c r="F128" s="62"/>
      <c r="G128" s="62"/>
      <c r="H128" s="62"/>
      <c r="I128" s="63">
        <f>SUM(I6:I127)</f>
        <v>0</v>
      </c>
    </row>
  </sheetData>
  <mergeCells count="125">
    <mergeCell ref="A77:B77"/>
    <mergeCell ref="A78:B78"/>
    <mergeCell ref="A4:I4"/>
    <mergeCell ref="A103:B103"/>
    <mergeCell ref="A94:B94"/>
    <mergeCell ref="A83:B83"/>
    <mergeCell ref="A84:B84"/>
    <mergeCell ref="A85:B85"/>
    <mergeCell ref="A69:B69"/>
    <mergeCell ref="A70:B70"/>
    <mergeCell ref="A71:B71"/>
    <mergeCell ref="A72:B72"/>
    <mergeCell ref="A88:B88"/>
    <mergeCell ref="A89:B89"/>
    <mergeCell ref="A73:B73"/>
    <mergeCell ref="A74:B74"/>
    <mergeCell ref="A75:B75"/>
    <mergeCell ref="A76:B76"/>
    <mergeCell ref="A80:B80"/>
    <mergeCell ref="A81:B81"/>
    <mergeCell ref="A65:B65"/>
    <mergeCell ref="A66:B66"/>
    <mergeCell ref="A91:B91"/>
    <mergeCell ref="A104:B104"/>
    <mergeCell ref="A97:B97"/>
    <mergeCell ref="A98:B98"/>
    <mergeCell ref="A99:B99"/>
    <mergeCell ref="A100:B100"/>
    <mergeCell ref="A101:B101"/>
    <mergeCell ref="A102:B102"/>
    <mergeCell ref="A128:B128"/>
    <mergeCell ref="A110:B110"/>
    <mergeCell ref="A82:B82"/>
    <mergeCell ref="A86:B86"/>
    <mergeCell ref="A87:B87"/>
    <mergeCell ref="A93:B93"/>
    <mergeCell ref="A95:B95"/>
    <mergeCell ref="A90:B90"/>
    <mergeCell ref="A92:B92"/>
    <mergeCell ref="A58:B58"/>
    <mergeCell ref="A59:B59"/>
    <mergeCell ref="A60:B60"/>
    <mergeCell ref="A79:B79"/>
    <mergeCell ref="A61:B61"/>
    <mergeCell ref="A62:B62"/>
    <mergeCell ref="A67:B67"/>
    <mergeCell ref="A68:B68"/>
    <mergeCell ref="A63:B63"/>
    <mergeCell ref="A64:B64"/>
    <mergeCell ref="A55:B55"/>
    <mergeCell ref="A56:B56"/>
    <mergeCell ref="A54:B54"/>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21:B21"/>
    <mergeCell ref="A9:B9"/>
    <mergeCell ref="A10:B10"/>
    <mergeCell ref="A11:B11"/>
    <mergeCell ref="A1:C2"/>
    <mergeCell ref="A6:B6"/>
    <mergeCell ref="A7:B7"/>
    <mergeCell ref="A8:B8"/>
    <mergeCell ref="A96:B96"/>
    <mergeCell ref="A12:B12"/>
    <mergeCell ref="A13:B13"/>
    <mergeCell ref="A14:B14"/>
    <mergeCell ref="A15:B15"/>
    <mergeCell ref="A16:B16"/>
    <mergeCell ref="A17:B17"/>
    <mergeCell ref="A18:B18"/>
    <mergeCell ref="A20:B20"/>
    <mergeCell ref="A19:B19"/>
    <mergeCell ref="A105:B105"/>
    <mergeCell ref="A106:B106"/>
    <mergeCell ref="A107:B107"/>
    <mergeCell ref="A108:B108"/>
    <mergeCell ref="A109:B109"/>
    <mergeCell ref="A111:B111"/>
    <mergeCell ref="A112:B112"/>
    <mergeCell ref="A113:B113"/>
    <mergeCell ref="A114:B114"/>
    <mergeCell ref="A115:B115"/>
    <mergeCell ref="A116:B116"/>
    <mergeCell ref="A117:B117"/>
    <mergeCell ref="A118:B118"/>
    <mergeCell ref="A119:B119"/>
    <mergeCell ref="A120:B120"/>
    <mergeCell ref="A121:B121"/>
    <mergeCell ref="A126:B126"/>
    <mergeCell ref="A127:B127"/>
    <mergeCell ref="A122:B122"/>
    <mergeCell ref="A123:B123"/>
    <mergeCell ref="A124:B124"/>
    <mergeCell ref="A125:B125"/>
  </mergeCells>
  <printOptions/>
  <pageMargins left="0.75" right="0.75" top="1" bottom="1" header="0.5" footer="0.5"/>
  <pageSetup horizontalDpi="600" verticalDpi="600"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sheetPr codeName="Sheet45"/>
  <dimension ref="A1:J18"/>
  <sheetViews>
    <sheetView tabSelected="1" workbookViewId="0" topLeftCell="A5">
      <selection activeCell="C27" sqref="C27"/>
    </sheetView>
  </sheetViews>
  <sheetFormatPr defaultColWidth="9.140625" defaultRowHeight="12"/>
  <cols>
    <col min="2" max="2" width="11.57421875" style="0" customWidth="1"/>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4.00390625" style="0" bestFit="1" customWidth="1"/>
    <col min="9" max="9" width="13.421875" style="0" bestFit="1" customWidth="1"/>
  </cols>
  <sheetData>
    <row r="1" spans="1:9" ht="11.25">
      <c r="A1" s="85" t="s">
        <v>0</v>
      </c>
      <c r="B1" s="86"/>
      <c r="C1" s="86"/>
      <c r="D1" s="3"/>
      <c r="E1" s="4"/>
      <c r="F1" s="4"/>
      <c r="G1" s="4"/>
      <c r="H1" s="4"/>
      <c r="I1" s="4"/>
    </row>
    <row r="2" spans="1:9" s="7" customFormat="1" ht="11.25">
      <c r="A2" s="86"/>
      <c r="B2" s="86"/>
      <c r="C2" s="86"/>
      <c r="D2" s="5"/>
      <c r="E2" s="6"/>
      <c r="F2" s="6"/>
      <c r="G2" s="6"/>
      <c r="H2" s="6"/>
      <c r="I2" s="6"/>
    </row>
    <row r="3" spans="1:9" s="7" customFormat="1" ht="21">
      <c r="A3" s="1"/>
      <c r="B3" s="5"/>
      <c r="D3" s="5"/>
      <c r="E3" s="6"/>
      <c r="F3" s="6"/>
      <c r="G3" s="6"/>
      <c r="H3" s="6"/>
      <c r="I3" s="6"/>
    </row>
    <row r="4" spans="1:9" ht="12" customHeight="1">
      <c r="A4" s="87" t="s">
        <v>1</v>
      </c>
      <c r="B4" s="87"/>
      <c r="C4" s="8" t="s">
        <v>2</v>
      </c>
      <c r="D4" s="9" t="s">
        <v>3</v>
      </c>
      <c r="E4" s="10" t="s">
        <v>4</v>
      </c>
      <c r="F4" s="10" t="s">
        <v>5</v>
      </c>
      <c r="G4" s="10" t="s">
        <v>6</v>
      </c>
      <c r="H4" s="11" t="s">
        <v>7</v>
      </c>
      <c r="I4" s="10" t="s">
        <v>8</v>
      </c>
    </row>
    <row r="5" spans="1:9" s="26" customFormat="1" ht="36" customHeight="1">
      <c r="A5" s="69" t="s">
        <v>111</v>
      </c>
      <c r="B5" s="69"/>
      <c r="C5" s="22" t="s">
        <v>112</v>
      </c>
      <c r="D5" s="23"/>
      <c r="E5" s="24"/>
      <c r="F5" s="24"/>
      <c r="G5" s="23">
        <v>0</v>
      </c>
      <c r="H5" s="25">
        <v>32</v>
      </c>
      <c r="I5" s="23">
        <v>0</v>
      </c>
    </row>
    <row r="6" spans="1:9" s="26" customFormat="1" ht="39" customHeight="1">
      <c r="A6" s="69" t="s">
        <v>113</v>
      </c>
      <c r="B6" s="69"/>
      <c r="C6" s="22" t="s">
        <v>114</v>
      </c>
      <c r="D6" s="23"/>
      <c r="E6" s="24"/>
      <c r="F6" s="24"/>
      <c r="G6" s="23">
        <v>0</v>
      </c>
      <c r="H6" s="25">
        <v>16</v>
      </c>
      <c r="I6" s="23">
        <v>0</v>
      </c>
    </row>
    <row r="7" spans="1:9" ht="12" customHeight="1">
      <c r="A7" s="34"/>
      <c r="B7" s="34"/>
      <c r="C7" s="21"/>
      <c r="D7" s="35"/>
      <c r="E7" s="36"/>
      <c r="F7" s="36"/>
      <c r="G7" s="10"/>
      <c r="H7" s="11"/>
      <c r="I7" s="10"/>
    </row>
    <row r="8" spans="1:9" s="28" customFormat="1" ht="22.5" customHeight="1">
      <c r="A8" s="98" t="s">
        <v>117</v>
      </c>
      <c r="B8" s="98"/>
      <c r="C8" s="37" t="s">
        <v>118</v>
      </c>
      <c r="D8" s="19"/>
      <c r="E8" s="27"/>
      <c r="F8" s="27"/>
      <c r="G8" s="19"/>
      <c r="H8" s="16">
        <v>1</v>
      </c>
      <c r="I8" s="19">
        <f>(D8*H8)-(H8*(IF(F8&gt;0,F8,E8))*D8)</f>
        <v>0</v>
      </c>
    </row>
    <row r="9" spans="1:9" ht="22.5">
      <c r="A9" s="98" t="s">
        <v>120</v>
      </c>
      <c r="B9" s="98"/>
      <c r="C9" s="37" t="s">
        <v>121</v>
      </c>
      <c r="D9" s="19"/>
      <c r="E9" s="27"/>
      <c r="F9" s="27"/>
      <c r="G9" s="15"/>
      <c r="H9" s="13">
        <v>1</v>
      </c>
      <c r="I9" s="19">
        <f>(D9*H9)-(H9*(IF(F9&gt;0,F9,E9))*D9)</f>
        <v>0</v>
      </c>
    </row>
    <row r="10" spans="1:10" ht="11.25" customHeight="1">
      <c r="A10" s="109" t="s">
        <v>122</v>
      </c>
      <c r="B10" s="109"/>
      <c r="C10" s="37" t="s">
        <v>123</v>
      </c>
      <c r="D10" s="19"/>
      <c r="E10" s="27">
        <v>0</v>
      </c>
      <c r="F10" s="27"/>
      <c r="G10" s="15"/>
      <c r="H10" s="13">
        <v>49</v>
      </c>
      <c r="I10" s="15">
        <f>(D10*H10)-(H10*(IF(F10&gt;0,F10,E10))*D10)</f>
        <v>0</v>
      </c>
      <c r="J10" s="15"/>
    </row>
    <row r="11" spans="1:9" s="33" customFormat="1" ht="22.5" customHeight="1">
      <c r="A11" s="98" t="s">
        <v>124</v>
      </c>
      <c r="B11" s="98"/>
      <c r="C11" s="37" t="s">
        <v>125</v>
      </c>
      <c r="D11" s="29"/>
      <c r="E11" s="30">
        <v>0</v>
      </c>
      <c r="F11" s="31"/>
      <c r="G11" s="29"/>
      <c r="H11" s="32">
        <v>7</v>
      </c>
      <c r="I11" s="29">
        <f>(D11*H11)-(H11*(IF(F11&gt;0,F11,E11))*D11)</f>
        <v>0</v>
      </c>
    </row>
    <row r="12" spans="1:9" s="26" customFormat="1" ht="12" customHeight="1">
      <c r="A12" s="98" t="s">
        <v>126</v>
      </c>
      <c r="B12" s="98"/>
      <c r="C12" s="37" t="s">
        <v>127</v>
      </c>
      <c r="D12" s="19"/>
      <c r="E12" s="27">
        <v>0</v>
      </c>
      <c r="F12" s="27"/>
      <c r="G12" s="15"/>
      <c r="H12" s="13">
        <v>4</v>
      </c>
      <c r="I12" s="15">
        <f>(D12*H12)-(H12*(IF(F12&gt;0,F12,E12))*D12)</f>
        <v>0</v>
      </c>
    </row>
    <row r="13" spans="1:9" s="33" customFormat="1" ht="22.5">
      <c r="A13" s="98" t="s">
        <v>129</v>
      </c>
      <c r="B13" s="98"/>
      <c r="C13" s="37" t="s">
        <v>130</v>
      </c>
      <c r="D13" s="19"/>
      <c r="E13" s="27">
        <v>0</v>
      </c>
      <c r="F13" s="27"/>
      <c r="G13" s="15"/>
      <c r="H13" s="13">
        <v>14</v>
      </c>
      <c r="I13" s="15">
        <v>0</v>
      </c>
    </row>
    <row r="14" spans="1:9" s="2" customFormat="1" ht="22.5">
      <c r="A14" s="98" t="s">
        <v>168</v>
      </c>
      <c r="B14" s="98"/>
      <c r="C14" s="37" t="s">
        <v>169</v>
      </c>
      <c r="D14" s="19"/>
      <c r="E14" s="27">
        <v>0</v>
      </c>
      <c r="F14" s="27"/>
      <c r="G14" s="15"/>
      <c r="H14" s="13">
        <v>3</v>
      </c>
      <c r="I14" s="15"/>
    </row>
    <row r="15" spans="1:9" s="2" customFormat="1" ht="11.25">
      <c r="A15" s="38"/>
      <c r="B15" s="38"/>
      <c r="C15" s="37"/>
      <c r="D15" s="19"/>
      <c r="E15" s="27"/>
      <c r="F15" s="27"/>
      <c r="G15" s="15"/>
      <c r="H15" s="13"/>
      <c r="I15" s="15"/>
    </row>
    <row r="16" spans="1:9" s="2" customFormat="1" ht="12">
      <c r="A16" s="21"/>
      <c r="B16" s="21"/>
      <c r="C16" s="37"/>
      <c r="D16" s="19"/>
      <c r="E16" s="27"/>
      <c r="F16" s="27"/>
      <c r="G16" s="15"/>
      <c r="H16" s="13"/>
      <c r="I16" s="15"/>
    </row>
    <row r="17" spans="1:9" s="2" customFormat="1" ht="12">
      <c r="A17" s="8"/>
      <c r="B17" s="8"/>
      <c r="C17" s="14"/>
      <c r="D17" s="15"/>
      <c r="E17" s="12"/>
      <c r="F17" s="12"/>
      <c r="G17" s="15"/>
      <c r="H17" s="13"/>
      <c r="I17" s="15"/>
    </row>
    <row r="18" spans="1:9" ht="12">
      <c r="A18" s="93"/>
      <c r="B18" s="93"/>
      <c r="C18" s="8" t="s">
        <v>103</v>
      </c>
      <c r="D18" s="14"/>
      <c r="E18" s="17"/>
      <c r="F18" s="17"/>
      <c r="G18" s="17"/>
      <c r="H18" s="17"/>
      <c r="I18" s="18">
        <f>SUM(I8:I13)</f>
        <v>0</v>
      </c>
    </row>
  </sheetData>
  <mergeCells count="12">
    <mergeCell ref="A18:B18"/>
    <mergeCell ref="A9:B9"/>
    <mergeCell ref="A5:B5"/>
    <mergeCell ref="A6:B6"/>
    <mergeCell ref="A1:C2"/>
    <mergeCell ref="A4:B4"/>
    <mergeCell ref="A8:B8"/>
    <mergeCell ref="A10:B10"/>
    <mergeCell ref="A11:B11"/>
    <mergeCell ref="A12:B12"/>
    <mergeCell ref="A13:B13"/>
    <mergeCell ref="A14:B14"/>
  </mergeCells>
  <printOptions/>
  <pageMargins left="0.75" right="0.75" top="1" bottom="1" header="0.5" footer="0.5"/>
  <pageSetup horizontalDpi="600" verticalDpi="60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shejones</cp:lastModifiedBy>
  <cp:lastPrinted>2006-10-30T19:33:14Z</cp:lastPrinted>
  <dcterms:created xsi:type="dcterms:W3CDTF">2005-01-10T21:00:10Z</dcterms:created>
  <dcterms:modified xsi:type="dcterms:W3CDTF">2006-10-30T22:04:16Z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