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335" activeTab="0"/>
  </bookViews>
  <sheets>
    <sheet name="Fannin Elem Equipment Totals" sheetId="1" r:id="rId1"/>
    <sheet name="Fannin Elementary Breakdown" sheetId="2" r:id="rId2"/>
    <sheet name="Fannin Maintenance" sheetId="3" r:id="rId3"/>
    <sheet name="Fannin Cabling" sheetId="4" r:id="rId4"/>
  </sheets>
  <definedNames/>
  <calcPr fullCalcOnLoad="1"/>
</workbook>
</file>

<file path=xl/sharedStrings.xml><?xml version="1.0" encoding="utf-8"?>
<sst xmlns="http://schemas.openxmlformats.org/spreadsheetml/2006/main" count="373" uniqueCount="137">
  <si>
    <t>TC 2 Room 30/31 (1 SX to MDF) 18 ports required</t>
  </si>
  <si>
    <t>WS-C3750G-24PS-S</t>
  </si>
  <si>
    <t>TC 4 New Portable (1 SX to MDF, jumpered in TC2) 18 ports required</t>
  </si>
  <si>
    <t>TC 3 MultiPurpose Bldg (1 SX to MC) 12 ports required</t>
  </si>
  <si>
    <t>Fannin Elementary</t>
  </si>
  <si>
    <t>Product Number</t>
  </si>
  <si>
    <t>Product Description</t>
  </si>
  <si>
    <t>List Price</t>
  </si>
  <si>
    <t>Promo %</t>
  </si>
  <si>
    <t>Disc %</t>
  </si>
  <si>
    <t>Unit Price</t>
  </si>
  <si>
    <t>Qty</t>
  </si>
  <si>
    <t>Extended Price</t>
  </si>
  <si>
    <t xml:space="preserve">Project Management </t>
  </si>
  <si>
    <t>Installation</t>
  </si>
  <si>
    <t>Install, configure, optimize, inventory all equipment and cabling listed.  Remove and turn over to the District all replaced equipment.</t>
  </si>
  <si>
    <t>Network integration</t>
  </si>
  <si>
    <t>Integrate all equipment into the District's present network.  Take all actions necessary to make a turnkey installation of new equipment.</t>
  </si>
  <si>
    <t>Documentation</t>
  </si>
  <si>
    <t>Catalyst 3750 24 10/100/1000T PoE + 4 SFP + IPB Image</t>
  </si>
  <si>
    <t>CON-SNT-3750G24P</t>
  </si>
  <si>
    <t>SMARTNET 8X5XNBD Cat 3750 24 10/100/1000T PoE + 4 SF</t>
  </si>
  <si>
    <t>WS-C4506-E</t>
  </si>
  <si>
    <t>CVR-X2-SFP</t>
  </si>
  <si>
    <t>CON-SNT-C4506E</t>
  </si>
  <si>
    <t>S45EESK9-12253SG</t>
  </si>
  <si>
    <t xml:space="preserve">Install, all necessary conduit, raceways, patch panels, racks and power poles to properly install the cabling solution.  </t>
  </si>
  <si>
    <t>PWR-C45-2800ACV</t>
  </si>
  <si>
    <t>PWR-C45-2800ACV/2</t>
  </si>
  <si>
    <t>CAB-AC-2800W-TWLK</t>
  </si>
  <si>
    <t>U.S. Power Cord, Twist Lock, NEMA 6-20 Plug</t>
  </si>
  <si>
    <t>GLC-SX-MM</t>
  </si>
  <si>
    <t>GE SFP, LC connector SX transceiver</t>
  </si>
  <si>
    <t>Patch Cable</t>
  </si>
  <si>
    <t>LC-ST MMF Patch Cable</t>
  </si>
  <si>
    <t>GLC-LH-SM</t>
  </si>
  <si>
    <t>GE SFP, LC connector LX/LH transceiver</t>
  </si>
  <si>
    <t>CAB-MCP-LC=</t>
  </si>
  <si>
    <t>Mode Conditioning Patch cable; LC connector</t>
  </si>
  <si>
    <t>Rack</t>
  </si>
  <si>
    <t>NEW RACK REQUIRED</t>
  </si>
  <si>
    <t>Level 1 Maintenance and Technical Support</t>
  </si>
  <si>
    <t>Basic network support and configuration services for E-Rate eligible components</t>
  </si>
  <si>
    <t>Level 2 Maintenance and Technical Support</t>
  </si>
  <si>
    <t>Advanced network support and configuration services for E-Rate eligible components</t>
  </si>
  <si>
    <t>Fannin Elementary</t>
  </si>
  <si>
    <t>Cisco 1140 Series IOS WIRELESS LAN LWAPP RECOVERY</t>
  </si>
  <si>
    <t>AIR-LAP1522AG-A-K9</t>
  </si>
  <si>
    <t>802.11a,b/g Outdoor Mesh AP, FCC Cfg</t>
  </si>
  <si>
    <t>SWLAP1520-IOS-K9</t>
  </si>
  <si>
    <t>Cisco StackWise 3M Stacking Cable</t>
  </si>
  <si>
    <t>Wireless</t>
  </si>
  <si>
    <t>Inspect, Oversee and Manage the completed installation of all equipment and cabling.</t>
  </si>
  <si>
    <t>Uninterruptible Power Supplies (UPS), A UPS for each closet (MDF and ISF) capable of maintaining the equipment for 20 minutes</t>
  </si>
  <si>
    <t>AIR-CT5508-50-K9</t>
  </si>
  <si>
    <t>5508 Series Controller for up to 50 APs</t>
  </si>
  <si>
    <t>LIC-CT5508-50</t>
  </si>
  <si>
    <t>50 AP Base license</t>
  </si>
  <si>
    <t>LIC-CT5508-BASE</t>
  </si>
  <si>
    <t>Base Software License</t>
  </si>
  <si>
    <t>AIR-PWR-5500-AC</t>
  </si>
  <si>
    <t>Cisco 5500 Series Wireless Controller Redundant Power Supply</t>
  </si>
  <si>
    <t>CON-SNT-CT0850</t>
  </si>
  <si>
    <t>SMARTNET 8X5XNBD 5508 Series Controll</t>
  </si>
  <si>
    <t>SWC5500K9-60</t>
  </si>
  <si>
    <t>Cisco Unified Wireless Controller SW Release 6.0</t>
  </si>
  <si>
    <t>AIR-LAP1142N-A-K9</t>
  </si>
  <si>
    <t>802.11a/g/n Fixed Unified AP; Int Ant; A Reg Domain</t>
  </si>
  <si>
    <t>CON-SNT-1142NAK</t>
  </si>
  <si>
    <t>SMARTNET 8X5XNBD 802.11a/g/n Fixed Unified AP; Int Ant</t>
  </si>
  <si>
    <t>S114RK9W-12418JA</t>
  </si>
  <si>
    <t xml:space="preserve">Category 6 Cabling - Requires Leviton Certified Manufactures Solution </t>
  </si>
  <si>
    <t>AIR-PWR-CORD-NA</t>
  </si>
  <si>
    <t>AIR Line Cord North America</t>
  </si>
  <si>
    <t>TC 1  (2 SX to MDF)  90 ports required</t>
  </si>
  <si>
    <t>1520 Series AP Software Image - IOS</t>
  </si>
  <si>
    <t>AIR-ANT2480V-N</t>
  </si>
  <si>
    <t>2400-2483.5 MHz, 8.0 dBi Omni Ant. with N Connect</t>
  </si>
  <si>
    <t>AIR-ANT5180V-N</t>
  </si>
  <si>
    <t>4900-5850 MHz, 8.0 dBi Omni with N Connect</t>
  </si>
  <si>
    <t>CON-SNT-LAP152AA</t>
  </si>
  <si>
    <t>SMARTNET 8X5XNBD 802.11a,b/g Outdoor Mesh AP, FCC Cfg</t>
  </si>
  <si>
    <t>AIR-PWR-ST-LT-R3P=</t>
  </si>
  <si>
    <t>1520 Series Street Light Power Tap, 4ft.</t>
  </si>
  <si>
    <t>AIR-PWRINJ1500-2=</t>
  </si>
  <si>
    <t>1520 Series Power Injector</t>
  </si>
  <si>
    <t>AIR-ACCPMK-1520=</t>
  </si>
  <si>
    <t>1520 Series Pole Mount Kit</t>
  </si>
  <si>
    <t>Catalyst 3750 48 10/100/1000T PoE + 4 SFP + IPB Image</t>
  </si>
  <si>
    <t>CON-SNT-3750G48P</t>
  </si>
  <si>
    <t>SMARTNET 8X5XNBD Cat 3750 48 10/100/1000T PoE + 4 S</t>
  </si>
  <si>
    <t>MC User Switches/Cable Drops/AP's (2 TX to MDF) 144 ports required</t>
  </si>
  <si>
    <t>WS-C3750G-48PS-S</t>
  </si>
  <si>
    <t>CAB-STACK-50CM</t>
  </si>
  <si>
    <t>Cisco StackWise 50CM Stacking Cable</t>
  </si>
  <si>
    <t>CAB-16AWG-AC</t>
  </si>
  <si>
    <t>AC Power cord, 16AWG</t>
  </si>
  <si>
    <t>GLC-T</t>
  </si>
  <si>
    <t>1000BASE-T SFP</t>
  </si>
  <si>
    <t>CAT 6 Patch Cable</t>
  </si>
  <si>
    <t>CAT 6 Cable Drop</t>
  </si>
  <si>
    <t>WS-X45-SUP6-E</t>
  </si>
  <si>
    <t>WS-X4606-X2-E</t>
  </si>
  <si>
    <t>WS-X4648-RJ45V+E</t>
  </si>
  <si>
    <t>Cat4500 E-Series 6-Slot Chassis, fan, no ps</t>
  </si>
  <si>
    <t>Cisco TwinGig Converter Module</t>
  </si>
  <si>
    <t>SMARTNET 8X5XNBD Cat4500 E-Series 6-Slot Chassis, fan, no</t>
  </si>
  <si>
    <t>Catalyst 4500 2800W AC Power Supply (Data and PoE)</t>
  </si>
  <si>
    <t>Cisco CAT4500E IOS ENTERPRISE SERVICES SSH</t>
  </si>
  <si>
    <t>Catalyst 4500 E-Series Sup 6-E, 2x10GE(X2) w/ Twin Gig</t>
  </si>
  <si>
    <t>Catalyst 4500 E-Series 6-Port 10GbE (X2)</t>
  </si>
  <si>
    <t>Catalyst 4500 E-Series 48-Port PoE+ Ready 10/100/1000(RJ45)</t>
  </si>
  <si>
    <t>MC Core Switch: 12 gig SFP(or 6 10gig X2), and 48 Gig copper(PoE)</t>
  </si>
  <si>
    <t>AIR-LAP1142N-A-K9</t>
  </si>
  <si>
    <t>AIR-LAP1142N-A-K9</t>
  </si>
  <si>
    <t>AIR-LAP1142N-A-K9</t>
  </si>
  <si>
    <t>AIR Line Cord North America</t>
  </si>
  <si>
    <t>Wireless LAN Control Module (support 50 AP's)</t>
  </si>
  <si>
    <t>Outdoor AP's for Courtyard Areas</t>
  </si>
  <si>
    <t>Subtotal</t>
  </si>
  <si>
    <t>Workgroup Switches &amp; Transceivers</t>
  </si>
  <si>
    <t>CAB-STACK-3M=</t>
  </si>
  <si>
    <t xml:space="preserve">Provide documentation of all work, to include, equipment location, type, part number, serial number in Microsoft Visio 2003 Format  </t>
  </si>
  <si>
    <t>UPS</t>
  </si>
  <si>
    <t>Patch Panels and Racks</t>
  </si>
  <si>
    <t>Technical Specs &amp; Info proving your substitution meets or exceeds equip specs</t>
  </si>
  <si>
    <t>Comments</t>
  </si>
  <si>
    <r>
      <t xml:space="preserve">If you are providing quotes for equipment with a different brand and/or model number other than the items listed on the spreadsheet, you must list the substituted equipment on the corresponding line for </t>
    </r>
    <r>
      <rPr>
        <b/>
        <u val="single"/>
        <sz val="16"/>
        <color indexed="10"/>
        <rFont val="Times New Roman"/>
        <family val="1"/>
      </rPr>
      <t>each item</t>
    </r>
    <r>
      <rPr>
        <sz val="16"/>
        <rFont val="Times New Roman"/>
        <family val="1"/>
      </rPr>
      <t>.  
For each item substitution, you must also provide information proving that the substitution meets or exceeds the specifications of the equipment listed on the quote request.</t>
    </r>
  </si>
  <si>
    <t>g</t>
  </si>
  <si>
    <t xml:space="preserve">Category 6 Cabling </t>
  </si>
  <si>
    <t>Equipment List</t>
  </si>
  <si>
    <t xml:space="preserve">Breakdown spreadsheet is for INFORMATION PURPOSES ONLY and is included to provide bidders with the number of wiring closets at each campus and the quantity of services to be provided per closet.  Please provide ALL PRICING on the TOTALS PAGE </t>
  </si>
  <si>
    <t>Inspect, Oversee and Manage the completed installation of all cabling.</t>
  </si>
  <si>
    <t>Install &amp; configure all cabling &amp; racks listed.  Remove and turn over to the District all replaced equipment.</t>
  </si>
  <si>
    <t xml:space="preserve">Provide documentation of all work, to include, drop location, type, etc in Microsoft Visio 2003 Format  </t>
  </si>
  <si>
    <t>CON-SNT-WS-C4507</t>
  </si>
  <si>
    <t>8x5xNBD Svc^ Catalyst 4507R Series Modular Switch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</si>
</sst>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d\-mmm\-yyyy"/>
    <numFmt numFmtId="169" formatCode="&quot;$&quot;#,##0.00"/>
  </numFmts>
  <fonts count="48">
    <font>
      <sz val="9"/>
      <name val="Helv"/>
      <family val="0"/>
    </font>
    <font>
      <sz val="10"/>
      <name val="Arial"/>
      <family val="0"/>
    </font>
    <font>
      <u val="single"/>
      <sz val="6.4"/>
      <color indexed="36"/>
      <name val="Helv"/>
      <family val="0"/>
    </font>
    <font>
      <u val="single"/>
      <sz val="6.4"/>
      <color indexed="12"/>
      <name val="Helv"/>
      <family val="0"/>
    </font>
    <font>
      <b/>
      <sz val="16"/>
      <name val="Helv"/>
      <family val="0"/>
    </font>
    <font>
      <b/>
      <sz val="9"/>
      <name val="Helv"/>
      <family val="0"/>
    </font>
    <font>
      <sz val="9"/>
      <color indexed="8"/>
      <name val="Helv"/>
      <family val="2"/>
    </font>
    <font>
      <b/>
      <sz val="10"/>
      <name val="Microsoft Sans Serif"/>
      <family val="2"/>
    </font>
    <font>
      <sz val="10"/>
      <name val="Microsoft Sans Serif"/>
      <family val="2"/>
    </font>
    <font>
      <sz val="8"/>
      <name val="Verdana"/>
      <family val="2"/>
    </font>
    <font>
      <sz val="16"/>
      <name val="Times New Roman"/>
      <family val="1"/>
    </font>
    <font>
      <b/>
      <u val="single"/>
      <sz val="16"/>
      <color indexed="10"/>
      <name val="Times New Roman"/>
      <family val="1"/>
    </font>
    <font>
      <b/>
      <sz val="14"/>
      <name val="Helv"/>
      <family val="0"/>
    </font>
    <font>
      <b/>
      <sz val="16"/>
      <name val="Helvetic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0" tint="-0.49996998906135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9">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vertical="top" wrapText="1"/>
    </xf>
    <xf numFmtId="0" fontId="0" fillId="0" borderId="0" xfId="0" applyNumberFormat="1" applyBorder="1" applyAlignment="1">
      <alignment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0" xfId="0" applyNumberFormat="1" applyFont="1" applyAlignment="1">
      <alignment horizontal="right" vertical="top" wrapText="1"/>
    </xf>
    <xf numFmtId="0" fontId="5" fillId="0" borderId="0" xfId="0" applyNumberFormat="1" applyFont="1" applyAlignment="1">
      <alignment horizontal="center" vertical="top" wrapText="1"/>
    </xf>
    <xf numFmtId="169" fontId="5" fillId="0" borderId="0" xfId="0" applyNumberFormat="1" applyFont="1" applyAlignment="1">
      <alignment horizontal="right" vertical="top" wrapText="1"/>
    </xf>
    <xf numFmtId="0" fontId="5" fillId="0" borderId="10" xfId="0" applyFont="1" applyBorder="1" applyAlignment="1">
      <alignment vertical="top"/>
    </xf>
    <xf numFmtId="169" fontId="5" fillId="0" borderId="0" xfId="0" applyNumberFormat="1" applyFont="1" applyAlignment="1">
      <alignment horizontal="right" vertical="top"/>
    </xf>
    <xf numFmtId="0" fontId="5" fillId="0" borderId="0" xfId="0" applyNumberFormat="1" applyFont="1" applyAlignment="1">
      <alignment horizontal="right" vertical="top"/>
    </xf>
    <xf numFmtId="0" fontId="5" fillId="0" borderId="0" xfId="0" applyNumberFormat="1" applyFont="1" applyAlignment="1">
      <alignment horizontal="center" vertical="top"/>
    </xf>
    <xf numFmtId="169" fontId="0" fillId="0" borderId="0" xfId="0" applyNumberFormat="1" applyAlignment="1">
      <alignment horizontal="right" vertical="top" wrapText="1"/>
    </xf>
    <xf numFmtId="9" fontId="0" fillId="0" borderId="0" xfId="0" applyNumberFormat="1" applyAlignment="1">
      <alignment horizontal="right" vertical="top" wrapText="1"/>
    </xf>
    <xf numFmtId="1" fontId="0" fillId="0" borderId="0" xfId="0" applyNumberFormat="1" applyAlignment="1">
      <alignment horizontal="center" vertical="top" wrapText="1"/>
    </xf>
    <xf numFmtId="169" fontId="0" fillId="0" borderId="0" xfId="0" applyNumberFormat="1" applyFont="1" applyAlignment="1">
      <alignment horizontal="right" vertical="top" wrapText="1"/>
    </xf>
    <xf numFmtId="0" fontId="0" fillId="0" borderId="11" xfId="0" applyBorder="1" applyAlignment="1">
      <alignment vertical="top" wrapText="1"/>
    </xf>
    <xf numFmtId="0" fontId="5" fillId="0" borderId="11" xfId="0" applyFont="1" applyBorder="1" applyAlignment="1">
      <alignment vertical="top" wrapText="1"/>
    </xf>
    <xf numFmtId="0" fontId="0" fillId="0" borderId="11" xfId="0" applyNumberFormat="1" applyBorder="1" applyAlignment="1">
      <alignment vertical="top" wrapText="1"/>
    </xf>
    <xf numFmtId="0" fontId="0" fillId="0" borderId="0" xfId="0" applyAlignment="1">
      <alignment vertical="top" wrapText="1"/>
    </xf>
    <xf numFmtId="4" fontId="0" fillId="0" borderId="0" xfId="0" applyNumberFormat="1" applyAlignment="1">
      <alignment horizontal="right" vertical="top" wrapText="1"/>
    </xf>
    <xf numFmtId="0" fontId="0" fillId="33" borderId="0" xfId="0" applyFont="1" applyFill="1" applyAlignment="1">
      <alignment vertical="top" wrapText="1"/>
    </xf>
    <xf numFmtId="4" fontId="0" fillId="33" borderId="0" xfId="0" applyNumberFormat="1" applyFont="1" applyFill="1" applyAlignment="1">
      <alignment horizontal="right" vertical="top" wrapText="1"/>
    </xf>
    <xf numFmtId="9" fontId="0" fillId="33" borderId="0" xfId="0" applyNumberFormat="1" applyFont="1" applyFill="1" applyAlignment="1">
      <alignment horizontal="right" vertical="top" wrapText="1"/>
    </xf>
    <xf numFmtId="9" fontId="0" fillId="33" borderId="0" xfId="0" applyNumberFormat="1" applyFill="1" applyAlignment="1">
      <alignment horizontal="right" vertical="top" wrapText="1"/>
    </xf>
    <xf numFmtId="1" fontId="0" fillId="33" borderId="0" xfId="0" applyNumberFormat="1" applyFont="1" applyFill="1" applyAlignment="1">
      <alignment horizontal="center" vertical="top" wrapText="1"/>
    </xf>
    <xf numFmtId="0" fontId="0" fillId="33" borderId="0" xfId="0" applyFont="1" applyFill="1" applyAlignment="1">
      <alignment/>
    </xf>
    <xf numFmtId="0" fontId="0" fillId="0" borderId="0" xfId="0" applyFont="1" applyAlignment="1">
      <alignment vertical="top" wrapText="1"/>
    </xf>
    <xf numFmtId="4" fontId="0" fillId="0" borderId="0" xfId="0" applyNumberFormat="1" applyFont="1" applyAlignment="1">
      <alignment horizontal="right" vertical="top" wrapText="1"/>
    </xf>
    <xf numFmtId="9" fontId="0" fillId="0" borderId="0" xfId="0" applyNumberFormat="1" applyFont="1" applyAlignment="1">
      <alignment horizontal="right" vertical="top" wrapText="1"/>
    </xf>
    <xf numFmtId="1" fontId="0" fillId="0" borderId="0" xfId="0" applyNumberFormat="1" applyFont="1" applyAlignment="1">
      <alignment horizontal="center" vertical="top" wrapText="1"/>
    </xf>
    <xf numFmtId="0" fontId="0" fillId="0" borderId="0" xfId="0" applyFont="1" applyAlignment="1">
      <alignment/>
    </xf>
    <xf numFmtId="0" fontId="0" fillId="34" borderId="0" xfId="0" applyFill="1" applyAlignment="1">
      <alignment vertical="top" wrapText="1"/>
    </xf>
    <xf numFmtId="4" fontId="0" fillId="34" borderId="0" xfId="0" applyNumberFormat="1" applyFill="1" applyAlignment="1">
      <alignment horizontal="right" vertical="top" wrapText="1"/>
    </xf>
    <xf numFmtId="9" fontId="0" fillId="34" borderId="0" xfId="0" applyNumberFormat="1" applyFill="1" applyAlignment="1">
      <alignment horizontal="right" vertical="top" wrapText="1"/>
    </xf>
    <xf numFmtId="1" fontId="0" fillId="34" borderId="0" xfId="0" applyNumberFormat="1" applyFill="1" applyAlignment="1">
      <alignment horizontal="center" vertical="top" wrapText="1"/>
    </xf>
    <xf numFmtId="0" fontId="0" fillId="34" borderId="0" xfId="0" applyFill="1" applyAlignment="1">
      <alignment/>
    </xf>
    <xf numFmtId="0" fontId="6" fillId="0" borderId="0" xfId="0" applyFont="1" applyAlignment="1">
      <alignment/>
    </xf>
    <xf numFmtId="0" fontId="0" fillId="35" borderId="0" xfId="0" applyFill="1" applyAlignment="1">
      <alignment vertical="top" wrapText="1"/>
    </xf>
    <xf numFmtId="4" fontId="0" fillId="35" borderId="0" xfId="0" applyNumberFormat="1" applyFill="1" applyAlignment="1">
      <alignment horizontal="right" vertical="top" wrapText="1"/>
    </xf>
    <xf numFmtId="9" fontId="0" fillId="35" borderId="0" xfId="0" applyNumberFormat="1" applyFill="1" applyAlignment="1">
      <alignment horizontal="right" vertical="top" wrapText="1"/>
    </xf>
    <xf numFmtId="1" fontId="0" fillId="35" borderId="0" xfId="0" applyNumberFormat="1" applyFill="1" applyAlignment="1">
      <alignment horizontal="center" vertical="top" wrapText="1"/>
    </xf>
    <xf numFmtId="0" fontId="0" fillId="35" borderId="0" xfId="0" applyFill="1" applyAlignment="1">
      <alignment/>
    </xf>
    <xf numFmtId="0" fontId="0" fillId="0" borderId="12" xfId="0" applyNumberFormat="1" applyBorder="1" applyAlignment="1">
      <alignment vertical="top" wrapText="1"/>
    </xf>
    <xf numFmtId="4" fontId="0" fillId="0" borderId="0" xfId="0" applyNumberFormat="1" applyBorder="1" applyAlignment="1">
      <alignment horizontal="right" vertical="top" wrapText="1"/>
    </xf>
    <xf numFmtId="9" fontId="0" fillId="0" borderId="0" xfId="0" applyNumberFormat="1" applyBorder="1" applyAlignment="1">
      <alignment horizontal="right" vertical="top" wrapText="1"/>
    </xf>
    <xf numFmtId="1" fontId="0" fillId="0" borderId="0" xfId="0" applyNumberFormat="1" applyBorder="1" applyAlignment="1">
      <alignment horizontal="center" vertical="top" wrapText="1"/>
    </xf>
    <xf numFmtId="0" fontId="0" fillId="0" borderId="0" xfId="0" applyNumberFormat="1" applyAlignment="1">
      <alignment vertical="top" wrapText="1"/>
    </xf>
    <xf numFmtId="4" fontId="5" fillId="0" borderId="0" xfId="0" applyNumberFormat="1" applyFont="1" applyAlignment="1">
      <alignment horizontal="right" vertical="top" wrapText="1"/>
    </xf>
    <xf numFmtId="4" fontId="0" fillId="0" borderId="0" xfId="0" applyNumberFormat="1" applyFill="1" applyAlignment="1">
      <alignment horizontal="right" vertical="top" wrapText="1"/>
    </xf>
    <xf numFmtId="0" fontId="0" fillId="33" borderId="0" xfId="0" applyFill="1" applyAlignment="1">
      <alignment/>
    </xf>
    <xf numFmtId="0" fontId="5" fillId="35" borderId="0" xfId="0" applyFont="1" applyFill="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4" fillId="0" borderId="0" xfId="0" applyFont="1" applyBorder="1" applyAlignment="1">
      <alignment vertical="top"/>
    </xf>
    <xf numFmtId="0" fontId="0" fillId="0" borderId="0" xfId="0" applyFont="1" applyBorder="1" applyAlignment="1">
      <alignment vertical="top" wrapText="1"/>
    </xf>
    <xf numFmtId="0" fontId="0" fillId="34" borderId="0" xfId="0" applyFont="1" applyFill="1" applyAlignment="1">
      <alignment vertical="top" wrapText="1"/>
    </xf>
    <xf numFmtId="0" fontId="7" fillId="0" borderId="13" xfId="57" applyFont="1" applyFill="1" applyBorder="1" applyAlignment="1" applyProtection="1">
      <alignment horizontal="left" vertical="top" wrapText="1" indent="1"/>
      <protection locked="0"/>
    </xf>
    <xf numFmtId="0" fontId="8" fillId="0" borderId="14" xfId="57" applyFont="1" applyFill="1" applyBorder="1" applyAlignment="1" applyProtection="1">
      <alignment horizontal="left" vertical="top" wrapText="1" shrinkToFit="1"/>
      <protection locked="0"/>
    </xf>
    <xf numFmtId="3" fontId="8" fillId="0" borderId="14" xfId="57" applyNumberFormat="1" applyFont="1" applyFill="1" applyBorder="1" applyAlignment="1" applyProtection="1">
      <alignment horizontal="center" vertical="top" wrapText="1"/>
      <protection locked="0"/>
    </xf>
    <xf numFmtId="0" fontId="8" fillId="0" borderId="13" xfId="57" applyFont="1" applyFill="1" applyBorder="1" applyAlignment="1" applyProtection="1">
      <alignment horizontal="left" vertical="top" wrapText="1" indent="2" shrinkToFit="1"/>
      <protection locked="0"/>
    </xf>
    <xf numFmtId="0" fontId="8" fillId="0" borderId="13" xfId="57" applyFont="1" applyFill="1" applyBorder="1" applyAlignment="1" applyProtection="1">
      <alignment horizontal="left" vertical="top" wrapText="1" indent="3" shrinkToFit="1"/>
      <protection locked="0"/>
    </xf>
    <xf numFmtId="0" fontId="7" fillId="0" borderId="13" xfId="0" applyFont="1" applyBorder="1" applyAlignment="1" applyProtection="1">
      <alignment horizontal="left" vertical="top" wrapText="1" indent="1"/>
      <protection locked="0"/>
    </xf>
    <xf numFmtId="0" fontId="8" fillId="0" borderId="14" xfId="0" applyFont="1" applyBorder="1" applyAlignment="1" applyProtection="1">
      <alignment horizontal="left" vertical="top" wrapText="1" shrinkToFit="1"/>
      <protection locked="0"/>
    </xf>
    <xf numFmtId="0" fontId="8" fillId="0" borderId="13" xfId="0" applyFont="1" applyBorder="1" applyAlignment="1" applyProtection="1">
      <alignment horizontal="left" vertical="top" wrapText="1" indent="2" shrinkToFit="1"/>
      <protection locked="0"/>
    </xf>
    <xf numFmtId="0" fontId="0" fillId="0" borderId="11" xfId="0" applyFill="1" applyBorder="1" applyAlignment="1">
      <alignment vertical="top" wrapText="1"/>
    </xf>
    <xf numFmtId="0" fontId="5" fillId="0" borderId="11" xfId="0" applyFont="1" applyFill="1" applyBorder="1" applyAlignment="1">
      <alignment vertical="top" wrapText="1"/>
    </xf>
    <xf numFmtId="0" fontId="0" fillId="0" borderId="11" xfId="0" applyNumberFormat="1" applyFill="1" applyBorder="1" applyAlignment="1">
      <alignment vertical="top" wrapText="1"/>
    </xf>
    <xf numFmtId="0" fontId="0" fillId="0" borderId="15" xfId="0" applyFill="1" applyBorder="1" applyAlignment="1">
      <alignment vertical="top" wrapText="1"/>
    </xf>
    <xf numFmtId="0" fontId="0" fillId="0" borderId="15" xfId="0" applyNumberFormat="1" applyFill="1" applyBorder="1" applyAlignment="1">
      <alignment vertical="top" wrapText="1"/>
    </xf>
    <xf numFmtId="0" fontId="0" fillId="0" borderId="0" xfId="0" applyFill="1" applyAlignment="1">
      <alignment/>
    </xf>
    <xf numFmtId="0" fontId="0" fillId="0" borderId="0" xfId="0" applyFill="1" applyAlignment="1">
      <alignment/>
    </xf>
    <xf numFmtId="0" fontId="0" fillId="0" borderId="0" xfId="0" applyFill="1" applyBorder="1" applyAlignment="1">
      <alignment vertical="top" wrapText="1"/>
    </xf>
    <xf numFmtId="0" fontId="0" fillId="0" borderId="0" xfId="0" applyNumberFormat="1" applyFill="1" applyBorder="1" applyAlignment="1">
      <alignment vertical="top" wrapText="1"/>
    </xf>
    <xf numFmtId="0" fontId="0" fillId="0" borderId="0" xfId="0" applyFill="1" applyBorder="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5" fillId="0" borderId="0" xfId="0" applyNumberFormat="1" applyFont="1" applyFill="1" applyAlignment="1">
      <alignment horizontal="right" vertical="top" wrapText="1"/>
    </xf>
    <xf numFmtId="0" fontId="5" fillId="0" borderId="0" xfId="0" applyNumberFormat="1" applyFont="1" applyFill="1" applyAlignment="1">
      <alignment horizontal="center" vertical="top" wrapText="1"/>
    </xf>
    <xf numFmtId="0" fontId="5" fillId="0" borderId="16" xfId="58" applyFont="1" applyFill="1" applyBorder="1" applyAlignment="1">
      <alignment vertical="top" wrapText="1"/>
      <protection/>
    </xf>
    <xf numFmtId="169"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right" vertical="top" wrapText="1"/>
      <protection/>
    </xf>
    <xf numFmtId="0" fontId="5" fillId="0" borderId="16" xfId="58" applyNumberFormat="1" applyFont="1" applyFill="1" applyBorder="1" applyAlignment="1">
      <alignment horizontal="center" vertical="top" wrapText="1"/>
      <protection/>
    </xf>
    <xf numFmtId="0" fontId="0" fillId="0" borderId="0" xfId="58" applyFill="1">
      <alignment/>
      <protection/>
    </xf>
    <xf numFmtId="0" fontId="5" fillId="0" borderId="10" xfId="0" applyFont="1" applyFill="1" applyBorder="1" applyAlignment="1">
      <alignment vertical="top" wrapText="1"/>
    </xf>
    <xf numFmtId="0" fontId="0" fillId="0" borderId="0" xfId="0" applyFill="1" applyAlignment="1">
      <alignment vertical="top" wrapText="1"/>
    </xf>
    <xf numFmtId="0" fontId="0" fillId="0" borderId="0" xfId="0" applyNumberFormat="1" applyFill="1" applyAlignment="1">
      <alignment vertical="top" wrapText="1"/>
    </xf>
    <xf numFmtId="4" fontId="5" fillId="0" borderId="0" xfId="0" applyNumberFormat="1" applyFont="1" applyFill="1" applyAlignment="1">
      <alignment horizontal="right" vertical="top" wrapText="1"/>
    </xf>
    <xf numFmtId="0" fontId="4" fillId="0" borderId="16" xfId="0" applyFont="1" applyBorder="1" applyAlignment="1">
      <alignment vertical="top"/>
    </xf>
    <xf numFmtId="0" fontId="0" fillId="0" borderId="16" xfId="0" applyBorder="1" applyAlignment="1">
      <alignment/>
    </xf>
    <xf numFmtId="0" fontId="0" fillId="0" borderId="16" xfId="0" applyBorder="1" applyAlignment="1">
      <alignment/>
    </xf>
    <xf numFmtId="0" fontId="0" fillId="0" borderId="16" xfId="0" applyBorder="1" applyAlignment="1">
      <alignment vertical="top" wrapText="1"/>
    </xf>
    <xf numFmtId="0" fontId="0" fillId="0" borderId="16" xfId="0" applyNumberFormat="1" applyBorder="1" applyAlignment="1">
      <alignment vertical="top" wrapText="1"/>
    </xf>
    <xf numFmtId="0" fontId="5" fillId="0" borderId="16" xfId="0" applyFont="1" applyBorder="1" applyAlignment="1">
      <alignment vertical="top" wrapText="1"/>
    </xf>
    <xf numFmtId="0" fontId="5" fillId="0" borderId="16" xfId="0" applyFont="1" applyBorder="1" applyAlignment="1">
      <alignment horizontal="right" vertical="top" wrapText="1"/>
    </xf>
    <xf numFmtId="0" fontId="5" fillId="0" borderId="16" xfId="0" applyNumberFormat="1" applyFont="1" applyBorder="1" applyAlignment="1">
      <alignment horizontal="right" vertical="top" wrapText="1"/>
    </xf>
    <xf numFmtId="0" fontId="5" fillId="0" borderId="16" xfId="0" applyNumberFormat="1" applyFont="1" applyBorder="1" applyAlignment="1">
      <alignment horizontal="center" vertical="top" wrapText="1"/>
    </xf>
    <xf numFmtId="169" fontId="5" fillId="0" borderId="16" xfId="0" applyNumberFormat="1" applyFont="1" applyBorder="1" applyAlignment="1">
      <alignment horizontal="right" vertical="top" wrapText="1"/>
    </xf>
    <xf numFmtId="0" fontId="5" fillId="0" borderId="16" xfId="0" applyFont="1" applyBorder="1" applyAlignment="1">
      <alignment vertical="top"/>
    </xf>
    <xf numFmtId="169" fontId="5" fillId="0" borderId="16" xfId="0" applyNumberFormat="1" applyFont="1" applyBorder="1" applyAlignment="1">
      <alignment horizontal="right" vertical="top"/>
    </xf>
    <xf numFmtId="0" fontId="5" fillId="0" borderId="16" xfId="0" applyNumberFormat="1" applyFont="1" applyBorder="1" applyAlignment="1">
      <alignment horizontal="right" vertical="top"/>
    </xf>
    <xf numFmtId="0" fontId="5" fillId="0" borderId="16" xfId="0" applyNumberFormat="1" applyFont="1" applyBorder="1" applyAlignment="1">
      <alignment horizontal="center" vertical="top"/>
    </xf>
    <xf numFmtId="169" fontId="0" fillId="0" borderId="16" xfId="0" applyNumberFormat="1" applyBorder="1" applyAlignment="1">
      <alignment horizontal="right" vertical="top" wrapText="1"/>
    </xf>
    <xf numFmtId="9" fontId="0" fillId="0" borderId="16" xfId="0" applyNumberFormat="1" applyBorder="1" applyAlignment="1">
      <alignment horizontal="right" vertical="top" wrapText="1"/>
    </xf>
    <xf numFmtId="1" fontId="0" fillId="0" borderId="16" xfId="0" applyNumberFormat="1" applyBorder="1" applyAlignment="1">
      <alignment horizontal="center" vertical="top" wrapText="1"/>
    </xf>
    <xf numFmtId="169" fontId="0" fillId="0" borderId="16" xfId="0" applyNumberFormat="1" applyFont="1" applyBorder="1" applyAlignment="1">
      <alignment horizontal="right" vertical="top" wrapText="1"/>
    </xf>
    <xf numFmtId="0" fontId="7" fillId="0" borderId="16" xfId="57" applyFont="1" applyFill="1" applyBorder="1" applyAlignment="1" applyProtection="1">
      <alignment horizontal="left" vertical="top" wrapText="1" indent="1"/>
      <protection locked="0"/>
    </xf>
    <xf numFmtId="0" fontId="8" fillId="0" borderId="16" xfId="57" applyFont="1" applyFill="1" applyBorder="1" applyAlignment="1" applyProtection="1">
      <alignment horizontal="left" vertical="top" wrapText="1" shrinkToFit="1"/>
      <protection locked="0"/>
    </xf>
    <xf numFmtId="4" fontId="0" fillId="0" borderId="16" xfId="0" applyNumberFormat="1" applyBorder="1" applyAlignment="1">
      <alignment horizontal="right" vertical="top" wrapText="1"/>
    </xf>
    <xf numFmtId="3" fontId="8" fillId="0" borderId="16" xfId="57" applyNumberFormat="1" applyFont="1" applyFill="1" applyBorder="1" applyAlignment="1" applyProtection="1">
      <alignment horizontal="center" vertical="top" wrapText="1"/>
      <protection locked="0"/>
    </xf>
    <xf numFmtId="0" fontId="8" fillId="0" borderId="16" xfId="57" applyFont="1" applyFill="1" applyBorder="1" applyAlignment="1" applyProtection="1">
      <alignment horizontal="left" vertical="top" wrapText="1" indent="2" shrinkToFit="1"/>
      <protection locked="0"/>
    </xf>
    <xf numFmtId="0" fontId="8" fillId="0" borderId="16" xfId="57" applyFont="1" applyFill="1" applyBorder="1" applyAlignment="1" applyProtection="1">
      <alignment horizontal="left" vertical="top" wrapText="1" indent="3" shrinkToFit="1"/>
      <protection locked="0"/>
    </xf>
    <xf numFmtId="0" fontId="0" fillId="33" borderId="16" xfId="0" applyFont="1" applyFill="1" applyBorder="1" applyAlignment="1">
      <alignment vertical="top" wrapText="1"/>
    </xf>
    <xf numFmtId="4" fontId="0" fillId="33" borderId="16" xfId="0" applyNumberFormat="1" applyFont="1" applyFill="1" applyBorder="1" applyAlignment="1">
      <alignment horizontal="right" vertical="top" wrapText="1"/>
    </xf>
    <xf numFmtId="9" fontId="0" fillId="33" borderId="16" xfId="0" applyNumberFormat="1" applyFill="1" applyBorder="1" applyAlignment="1">
      <alignment horizontal="right" vertical="top" wrapText="1"/>
    </xf>
    <xf numFmtId="1" fontId="0" fillId="33" borderId="16" xfId="0" applyNumberFormat="1" applyFont="1" applyFill="1" applyBorder="1" applyAlignment="1">
      <alignment horizontal="center" vertical="top" wrapText="1"/>
    </xf>
    <xf numFmtId="0" fontId="0" fillId="0" borderId="16" xfId="0" applyFont="1" applyBorder="1" applyAlignment="1">
      <alignment vertical="top" wrapText="1"/>
    </xf>
    <xf numFmtId="4" fontId="0" fillId="0" borderId="16" xfId="0" applyNumberFormat="1" applyFont="1" applyBorder="1" applyAlignment="1">
      <alignment horizontal="right" vertical="top" wrapText="1"/>
    </xf>
    <xf numFmtId="9" fontId="0" fillId="0" borderId="16" xfId="0" applyNumberFormat="1" applyFont="1" applyBorder="1" applyAlignment="1">
      <alignment horizontal="right" vertical="top" wrapText="1"/>
    </xf>
    <xf numFmtId="1" fontId="0" fillId="0" borderId="16" xfId="0" applyNumberFormat="1" applyFont="1" applyBorder="1" applyAlignment="1">
      <alignment horizontal="center" vertical="top" wrapText="1"/>
    </xf>
    <xf numFmtId="0" fontId="0" fillId="34" borderId="16" xfId="0" applyFont="1" applyFill="1" applyBorder="1" applyAlignment="1">
      <alignment vertical="top" wrapText="1"/>
    </xf>
    <xf numFmtId="0" fontId="0" fillId="34" borderId="16" xfId="0" applyFill="1" applyBorder="1" applyAlignment="1">
      <alignment vertical="top" wrapText="1"/>
    </xf>
    <xf numFmtId="4" fontId="0" fillId="34" borderId="16" xfId="0" applyNumberFormat="1" applyFill="1" applyBorder="1" applyAlignment="1">
      <alignment horizontal="right" vertical="top" wrapText="1"/>
    </xf>
    <xf numFmtId="9" fontId="0" fillId="34" borderId="16" xfId="0" applyNumberFormat="1" applyFill="1" applyBorder="1" applyAlignment="1">
      <alignment horizontal="right" vertical="top" wrapText="1"/>
    </xf>
    <xf numFmtId="1" fontId="0" fillId="34" borderId="16" xfId="0" applyNumberFormat="1" applyFill="1" applyBorder="1" applyAlignment="1">
      <alignment horizontal="center" vertical="top" wrapText="1"/>
    </xf>
    <xf numFmtId="0" fontId="6" fillId="0" borderId="16" xfId="0" applyFont="1" applyBorder="1" applyAlignment="1">
      <alignment/>
    </xf>
    <xf numFmtId="0" fontId="5" fillId="35" borderId="16" xfId="0" applyFont="1" applyFill="1" applyBorder="1" applyAlignment="1">
      <alignment vertical="top" wrapText="1"/>
    </xf>
    <xf numFmtId="0" fontId="0" fillId="35" borderId="16" xfId="0" applyFill="1" applyBorder="1" applyAlignment="1">
      <alignment vertical="top" wrapText="1"/>
    </xf>
    <xf numFmtId="4" fontId="0" fillId="35" borderId="16" xfId="0" applyNumberFormat="1" applyFill="1" applyBorder="1" applyAlignment="1">
      <alignment horizontal="right" vertical="top" wrapText="1"/>
    </xf>
    <xf numFmtId="9" fontId="0" fillId="35" borderId="16" xfId="0" applyNumberFormat="1" applyFill="1" applyBorder="1" applyAlignment="1">
      <alignment horizontal="right" vertical="top" wrapText="1"/>
    </xf>
    <xf numFmtId="1" fontId="0" fillId="35" borderId="16" xfId="0" applyNumberFormat="1" applyFill="1" applyBorder="1" applyAlignment="1">
      <alignment horizontal="center" vertical="top" wrapText="1"/>
    </xf>
    <xf numFmtId="4" fontId="5" fillId="0" borderId="16" xfId="0" applyNumberFormat="1" applyFont="1" applyBorder="1" applyAlignment="1">
      <alignment horizontal="right" vertical="top" wrapText="1"/>
    </xf>
    <xf numFmtId="0" fontId="0" fillId="36" borderId="0" xfId="0" applyFill="1" applyAlignment="1">
      <alignment/>
    </xf>
    <xf numFmtId="0" fontId="0" fillId="36" borderId="0" xfId="0" applyFill="1" applyBorder="1" applyAlignment="1">
      <alignment/>
    </xf>
    <xf numFmtId="0" fontId="0" fillId="36" borderId="0" xfId="0" applyFill="1" applyAlignment="1">
      <alignment/>
    </xf>
    <xf numFmtId="0" fontId="0" fillId="36" borderId="0" xfId="0" applyFont="1" applyFill="1" applyAlignment="1">
      <alignment/>
    </xf>
    <xf numFmtId="4" fontId="0" fillId="36" borderId="0" xfId="0" applyNumberFormat="1" applyFill="1" applyAlignment="1">
      <alignment/>
    </xf>
    <xf numFmtId="0" fontId="5" fillId="0" borderId="16" xfId="0" applyFont="1" applyBorder="1" applyAlignment="1">
      <alignment vertical="center" wrapText="1"/>
    </xf>
    <xf numFmtId="0" fontId="5" fillId="0" borderId="16" xfId="0" applyFont="1" applyBorder="1" applyAlignment="1">
      <alignment horizontal="left" vertical="center" wrapText="1"/>
    </xf>
    <xf numFmtId="0" fontId="5" fillId="0" borderId="16" xfId="0" applyFont="1" applyBorder="1" applyAlignment="1">
      <alignment vertical="center"/>
    </xf>
    <xf numFmtId="0" fontId="0" fillId="33" borderId="16" xfId="0" applyFont="1" applyFill="1" applyBorder="1" applyAlignment="1">
      <alignment/>
    </xf>
    <xf numFmtId="0" fontId="0" fillId="0" borderId="16" xfId="0" applyFont="1" applyBorder="1" applyAlignment="1">
      <alignment/>
    </xf>
    <xf numFmtId="0" fontId="0" fillId="34" borderId="16" xfId="0" applyFill="1" applyBorder="1" applyAlignment="1">
      <alignment/>
    </xf>
    <xf numFmtId="0" fontId="12" fillId="0" borderId="16" xfId="0" applyFont="1" applyBorder="1" applyAlignment="1">
      <alignment/>
    </xf>
    <xf numFmtId="169" fontId="0" fillId="0" borderId="0" xfId="0" applyNumberFormat="1" applyAlignment="1">
      <alignment/>
    </xf>
    <xf numFmtId="0" fontId="4" fillId="0" borderId="16" xfId="0" applyFont="1" applyBorder="1" applyAlignment="1">
      <alignment vertical="top"/>
    </xf>
    <xf numFmtId="0" fontId="0" fillId="0" borderId="16" xfId="0" applyBorder="1" applyAlignment="1">
      <alignment/>
    </xf>
    <xf numFmtId="0" fontId="10" fillId="0" borderId="0" xfId="0" applyFont="1" applyBorder="1" applyAlignment="1">
      <alignment horizontal="left" wrapText="1"/>
    </xf>
    <xf numFmtId="0" fontId="10" fillId="0" borderId="17" xfId="0" applyFont="1" applyBorder="1" applyAlignment="1">
      <alignment horizontal="left" wrapText="1"/>
    </xf>
    <xf numFmtId="0" fontId="4" fillId="0" borderId="0" xfId="0" applyFont="1" applyBorder="1" applyAlignment="1">
      <alignment vertical="top"/>
    </xf>
    <xf numFmtId="0" fontId="0" fillId="0" borderId="0" xfId="0" applyAlignment="1">
      <alignment/>
    </xf>
    <xf numFmtId="0" fontId="13" fillId="0" borderId="18" xfId="0" applyFont="1" applyFill="1" applyBorder="1" applyAlignment="1">
      <alignment vertical="top" wrapText="1"/>
    </xf>
    <xf numFmtId="0" fontId="0" fillId="0" borderId="19" xfId="0" applyFill="1" applyBorder="1" applyAlignment="1">
      <alignment wrapText="1"/>
    </xf>
    <xf numFmtId="0" fontId="0" fillId="0" borderId="20" xfId="0" applyFill="1" applyBorder="1" applyAlignment="1">
      <alignment wrapText="1"/>
    </xf>
    <xf numFmtId="0" fontId="4" fillId="0" borderId="0" xfId="0" applyFont="1" applyFill="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m" xfId="57"/>
    <cellStyle name="Normal_SAISD E-Rate 2005 Configurations Rev 4 Modified"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workbookViewId="0" topLeftCell="A1">
      <selection activeCell="A1" sqref="A1:B1"/>
    </sheetView>
  </sheetViews>
  <sheetFormatPr defaultColWidth="8.8515625" defaultRowHeight="12"/>
  <cols>
    <col min="1" max="1" width="25.00390625" style="1" customWidth="1"/>
    <col min="2" max="2" width="57.00390625" style="0" bestFit="1" customWidth="1"/>
    <col min="3" max="3" width="8.140625" style="0" bestFit="1" customWidth="1"/>
    <col min="4" max="4" width="7.8515625" style="0" hidden="1" customWidth="1"/>
    <col min="5" max="5" width="6.140625" style="0" bestFit="1" customWidth="1"/>
    <col min="6" max="6" width="8.28125" style="0" bestFit="1" customWidth="1"/>
    <col min="7" max="7" width="3.8515625" style="0" bestFit="1" customWidth="1"/>
    <col min="8" max="8" width="12.140625" style="0" bestFit="1" customWidth="1"/>
    <col min="9" max="10" width="8.8515625" style="0" customWidth="1"/>
    <col min="11" max="11" width="21.8515625" style="0" customWidth="1"/>
    <col min="12" max="12" width="28.00390625" style="0" customWidth="1"/>
    <col min="13" max="13" width="42.8515625" style="0" customWidth="1"/>
    <col min="14" max="14" width="21.7109375" style="0" customWidth="1"/>
  </cols>
  <sheetData>
    <row r="1" spans="1:10" ht="19.5">
      <c r="A1" s="149" t="s">
        <v>4</v>
      </c>
      <c r="B1" s="150"/>
      <c r="C1" s="93"/>
      <c r="D1" s="93"/>
      <c r="E1" s="93"/>
      <c r="F1" s="93"/>
      <c r="G1" s="93"/>
      <c r="H1" s="93"/>
      <c r="I1" s="136"/>
      <c r="J1" s="136"/>
    </row>
    <row r="2" spans="1:10" s="2" customFormat="1" ht="19.5">
      <c r="A2" s="147" t="s">
        <v>130</v>
      </c>
      <c r="B2" s="93"/>
      <c r="C2" s="93"/>
      <c r="D2" s="93"/>
      <c r="E2" s="93"/>
      <c r="F2" s="93"/>
      <c r="G2" s="93"/>
      <c r="H2" s="93"/>
      <c r="I2" s="137"/>
      <c r="J2" s="137"/>
    </row>
    <row r="3" spans="1:10" s="2" customFormat="1" ht="19.5">
      <c r="A3" s="92"/>
      <c r="B3" s="94"/>
      <c r="C3" s="95"/>
      <c r="D3" s="96"/>
      <c r="E3" s="96"/>
      <c r="F3" s="96"/>
      <c r="G3" s="96"/>
      <c r="H3" s="96"/>
      <c r="I3" s="137"/>
      <c r="J3" s="137"/>
    </row>
    <row r="4" spans="1:14" ht="21">
      <c r="A4" s="97" t="s">
        <v>5</v>
      </c>
      <c r="B4" s="97" t="s">
        <v>6</v>
      </c>
      <c r="C4" s="98" t="s">
        <v>7</v>
      </c>
      <c r="D4" s="99" t="s">
        <v>8</v>
      </c>
      <c r="E4" s="99" t="s">
        <v>9</v>
      </c>
      <c r="F4" s="99" t="s">
        <v>10</v>
      </c>
      <c r="G4" s="100" t="s">
        <v>11</v>
      </c>
      <c r="H4" s="99" t="s">
        <v>12</v>
      </c>
      <c r="I4" s="136"/>
      <c r="J4" s="136"/>
      <c r="K4" s="151" t="s">
        <v>127</v>
      </c>
      <c r="L4" s="151"/>
      <c r="M4" s="151"/>
      <c r="N4" s="151"/>
    </row>
    <row r="5" spans="1:14" ht="10.5">
      <c r="A5" s="97"/>
      <c r="B5" s="97"/>
      <c r="C5" s="101"/>
      <c r="D5" s="99"/>
      <c r="E5" s="99"/>
      <c r="F5" s="101"/>
      <c r="G5" s="100"/>
      <c r="H5" s="101"/>
      <c r="I5" s="136"/>
      <c r="J5" s="136"/>
      <c r="K5" s="151"/>
      <c r="L5" s="151"/>
      <c r="M5" s="151"/>
      <c r="N5" s="151"/>
    </row>
    <row r="6" spans="1:14" s="1" customFormat="1" ht="21">
      <c r="A6" s="102" t="s">
        <v>13</v>
      </c>
      <c r="B6" s="97" t="s">
        <v>52</v>
      </c>
      <c r="C6" s="103"/>
      <c r="D6" s="104"/>
      <c r="E6" s="104"/>
      <c r="F6" s="103">
        <f aca="true" t="shared" si="0" ref="F6:F25">+C6*E6</f>
        <v>0</v>
      </c>
      <c r="G6" s="105">
        <v>1</v>
      </c>
      <c r="H6" s="103">
        <f aca="true" t="shared" si="1" ref="H6:H25">F6*G6</f>
        <v>0</v>
      </c>
      <c r="I6" s="138"/>
      <c r="J6" s="138"/>
      <c r="K6" s="151"/>
      <c r="L6" s="151"/>
      <c r="M6" s="151"/>
      <c r="N6" s="151"/>
    </row>
    <row r="7" spans="1:15" s="1" customFormat="1" ht="24.75" customHeight="1">
      <c r="A7" s="102" t="s">
        <v>14</v>
      </c>
      <c r="B7" s="97" t="s">
        <v>15</v>
      </c>
      <c r="C7" s="103"/>
      <c r="D7" s="104"/>
      <c r="E7" s="104"/>
      <c r="F7" s="103">
        <f t="shared" si="0"/>
        <v>0</v>
      </c>
      <c r="G7" s="105">
        <v>1</v>
      </c>
      <c r="H7" s="103">
        <f t="shared" si="1"/>
        <v>0</v>
      </c>
      <c r="I7" s="138"/>
      <c r="J7" s="138"/>
      <c r="K7" s="151"/>
      <c r="L7" s="151"/>
      <c r="M7" s="151"/>
      <c r="N7" s="151"/>
      <c r="O7"/>
    </row>
    <row r="8" spans="1:14" ht="31.5">
      <c r="A8" s="102" t="s">
        <v>16</v>
      </c>
      <c r="B8" s="97" t="s">
        <v>17</v>
      </c>
      <c r="C8" s="101"/>
      <c r="D8" s="99"/>
      <c r="E8" s="99"/>
      <c r="F8" s="103">
        <f t="shared" si="0"/>
        <v>0</v>
      </c>
      <c r="G8" s="100">
        <v>1</v>
      </c>
      <c r="H8" s="103">
        <f t="shared" si="1"/>
        <v>0</v>
      </c>
      <c r="I8" s="136"/>
      <c r="J8" s="136"/>
      <c r="K8" s="151"/>
      <c r="L8" s="151"/>
      <c r="M8" s="151"/>
      <c r="N8" s="151"/>
    </row>
    <row r="9" spans="1:14" ht="32.25" thickBot="1">
      <c r="A9" s="102" t="s">
        <v>18</v>
      </c>
      <c r="B9" s="97" t="s">
        <v>122</v>
      </c>
      <c r="C9" s="106"/>
      <c r="D9" s="107"/>
      <c r="E9" s="107"/>
      <c r="F9" s="103">
        <f t="shared" si="0"/>
        <v>0</v>
      </c>
      <c r="G9" s="108">
        <v>1</v>
      </c>
      <c r="H9" s="103">
        <f t="shared" si="1"/>
        <v>0</v>
      </c>
      <c r="I9" s="136"/>
      <c r="J9" s="136"/>
      <c r="K9" s="152"/>
      <c r="L9" s="152"/>
      <c r="M9" s="152"/>
      <c r="N9" s="152"/>
    </row>
    <row r="10" spans="1:10" ht="31.5">
      <c r="A10" s="102" t="s">
        <v>123</v>
      </c>
      <c r="B10" s="97" t="s">
        <v>53</v>
      </c>
      <c r="C10" s="106"/>
      <c r="D10" s="107"/>
      <c r="E10" s="107"/>
      <c r="F10" s="103">
        <f t="shared" si="0"/>
        <v>0</v>
      </c>
      <c r="G10" s="108">
        <v>1</v>
      </c>
      <c r="H10" s="103">
        <f t="shared" si="1"/>
        <v>0</v>
      </c>
      <c r="I10" s="136"/>
      <c r="J10" s="136"/>
    </row>
    <row r="11" spans="1:10" ht="10.5">
      <c r="A11" s="97"/>
      <c r="B11" s="97"/>
      <c r="C11" s="109"/>
      <c r="D11" s="107"/>
      <c r="E11" s="107"/>
      <c r="F11" s="103"/>
      <c r="G11" s="108"/>
      <c r="H11" s="103"/>
      <c r="I11" s="136"/>
      <c r="J11" s="136"/>
    </row>
    <row r="12" spans="1:14" ht="21">
      <c r="A12" s="97"/>
      <c r="B12" s="97"/>
      <c r="C12" s="98"/>
      <c r="D12" s="99"/>
      <c r="E12" s="99"/>
      <c r="F12" s="103">
        <f t="shared" si="0"/>
        <v>0</v>
      </c>
      <c r="G12" s="100"/>
      <c r="H12" s="103">
        <f t="shared" si="1"/>
        <v>0</v>
      </c>
      <c r="I12" s="136"/>
      <c r="J12" s="136"/>
      <c r="K12" s="141" t="s">
        <v>5</v>
      </c>
      <c r="L12" s="141" t="s">
        <v>6</v>
      </c>
      <c r="M12" s="142" t="s">
        <v>125</v>
      </c>
      <c r="N12" s="143" t="s">
        <v>126</v>
      </c>
    </row>
    <row r="13" spans="1:14" ht="21">
      <c r="A13" s="95"/>
      <c r="B13" s="97" t="s">
        <v>112</v>
      </c>
      <c r="C13" s="95"/>
      <c r="D13" s="96"/>
      <c r="E13" s="96"/>
      <c r="F13" s="103">
        <f t="shared" si="0"/>
        <v>0</v>
      </c>
      <c r="G13" s="96"/>
      <c r="H13" s="103">
        <f t="shared" si="1"/>
        <v>0</v>
      </c>
      <c r="I13" s="136"/>
      <c r="J13" s="136"/>
      <c r="K13" s="94"/>
      <c r="L13" s="94"/>
      <c r="M13" s="94"/>
      <c r="N13" s="94"/>
    </row>
    <row r="14" spans="1:14" ht="12.75">
      <c r="A14" s="110" t="s">
        <v>22</v>
      </c>
      <c r="B14" s="111" t="s">
        <v>104</v>
      </c>
      <c r="C14" s="112"/>
      <c r="D14" s="107"/>
      <c r="E14" s="107"/>
      <c r="F14" s="103">
        <f t="shared" si="0"/>
        <v>0</v>
      </c>
      <c r="G14" s="113">
        <v>1</v>
      </c>
      <c r="H14" s="103">
        <f t="shared" si="1"/>
        <v>0</v>
      </c>
      <c r="I14" s="136"/>
      <c r="J14" s="136"/>
      <c r="K14" s="94"/>
      <c r="L14" s="94"/>
      <c r="M14" s="94"/>
      <c r="N14" s="94"/>
    </row>
    <row r="15" spans="1:14" ht="12.75">
      <c r="A15" s="114" t="s">
        <v>23</v>
      </c>
      <c r="B15" s="111" t="s">
        <v>105</v>
      </c>
      <c r="C15" s="112"/>
      <c r="D15" s="107"/>
      <c r="E15" s="107"/>
      <c r="F15" s="103">
        <f t="shared" si="0"/>
        <v>0</v>
      </c>
      <c r="G15" s="113">
        <v>2</v>
      </c>
      <c r="H15" s="103">
        <f t="shared" si="1"/>
        <v>0</v>
      </c>
      <c r="I15" s="136"/>
      <c r="J15" s="136"/>
      <c r="K15" s="94"/>
      <c r="L15" s="94"/>
      <c r="M15" s="94"/>
      <c r="N15" s="94"/>
    </row>
    <row r="16" spans="1:14" ht="25.5">
      <c r="A16" s="114" t="s">
        <v>29</v>
      </c>
      <c r="B16" s="111" t="s">
        <v>30</v>
      </c>
      <c r="C16" s="112"/>
      <c r="D16" s="107"/>
      <c r="E16" s="107"/>
      <c r="F16" s="103">
        <f t="shared" si="0"/>
        <v>0</v>
      </c>
      <c r="G16" s="113">
        <v>2</v>
      </c>
      <c r="H16" s="103">
        <f t="shared" si="1"/>
        <v>0</v>
      </c>
      <c r="I16" s="136"/>
      <c r="J16" s="136"/>
      <c r="K16" s="94"/>
      <c r="L16" s="94"/>
      <c r="M16" s="94"/>
      <c r="N16" s="94"/>
    </row>
    <row r="17" spans="1:14" ht="25.5">
      <c r="A17" s="114" t="s">
        <v>24</v>
      </c>
      <c r="B17" s="111" t="s">
        <v>106</v>
      </c>
      <c r="C17" s="112"/>
      <c r="D17" s="107"/>
      <c r="E17" s="107"/>
      <c r="F17" s="103">
        <f t="shared" si="0"/>
        <v>0</v>
      </c>
      <c r="G17" s="113">
        <v>1</v>
      </c>
      <c r="H17" s="103">
        <f t="shared" si="1"/>
        <v>0</v>
      </c>
      <c r="I17" s="136"/>
      <c r="J17" s="136"/>
      <c r="K17" s="94"/>
      <c r="L17" s="94"/>
      <c r="M17" s="94"/>
      <c r="N17" s="94"/>
    </row>
    <row r="18" spans="1:14" ht="25.5">
      <c r="A18" s="114" t="s">
        <v>27</v>
      </c>
      <c r="B18" s="111" t="s">
        <v>107</v>
      </c>
      <c r="C18" s="112"/>
      <c r="D18" s="107"/>
      <c r="E18" s="107"/>
      <c r="F18" s="103">
        <f t="shared" si="0"/>
        <v>0</v>
      </c>
      <c r="G18" s="113">
        <v>1</v>
      </c>
      <c r="H18" s="103">
        <f t="shared" si="1"/>
        <v>0</v>
      </c>
      <c r="I18" s="136"/>
      <c r="J18" s="136"/>
      <c r="K18" s="94"/>
      <c r="L18" s="94"/>
      <c r="M18" s="94"/>
      <c r="N18" s="94"/>
    </row>
    <row r="19" spans="1:14" ht="25.5">
      <c r="A19" s="114" t="s">
        <v>28</v>
      </c>
      <c r="B19" s="111" t="s">
        <v>107</v>
      </c>
      <c r="C19" s="112"/>
      <c r="D19" s="107"/>
      <c r="E19" s="107"/>
      <c r="F19" s="103">
        <f t="shared" si="0"/>
        <v>0</v>
      </c>
      <c r="G19" s="113">
        <v>1</v>
      </c>
      <c r="H19" s="103">
        <f t="shared" si="1"/>
        <v>0</v>
      </c>
      <c r="I19" s="136"/>
      <c r="J19" s="136"/>
      <c r="K19" s="94"/>
      <c r="L19" s="94"/>
      <c r="M19" s="94"/>
      <c r="N19" s="94"/>
    </row>
    <row r="20" spans="1:14" ht="25.5">
      <c r="A20" s="114" t="s">
        <v>25</v>
      </c>
      <c r="B20" s="111" t="s">
        <v>108</v>
      </c>
      <c r="C20" s="112"/>
      <c r="D20" s="107"/>
      <c r="E20" s="107"/>
      <c r="F20" s="103">
        <f t="shared" si="0"/>
        <v>0</v>
      </c>
      <c r="G20" s="113">
        <v>1</v>
      </c>
      <c r="H20" s="103">
        <f t="shared" si="1"/>
        <v>0</v>
      </c>
      <c r="I20" s="136"/>
      <c r="J20" s="136"/>
      <c r="K20" s="94"/>
      <c r="L20" s="94"/>
      <c r="M20" s="94"/>
      <c r="N20" s="94"/>
    </row>
    <row r="21" spans="1:14" ht="25.5">
      <c r="A21" s="114" t="s">
        <v>101</v>
      </c>
      <c r="B21" s="111" t="s">
        <v>109</v>
      </c>
      <c r="C21" s="112"/>
      <c r="D21" s="107"/>
      <c r="E21" s="107"/>
      <c r="F21" s="103">
        <f t="shared" si="0"/>
        <v>0</v>
      </c>
      <c r="G21" s="113">
        <v>1</v>
      </c>
      <c r="H21" s="103">
        <f t="shared" si="1"/>
        <v>0</v>
      </c>
      <c r="I21" s="136"/>
      <c r="J21" s="136"/>
      <c r="K21" s="94"/>
      <c r="L21" s="94"/>
      <c r="M21" s="94"/>
      <c r="N21" s="94"/>
    </row>
    <row r="22" spans="1:14" ht="12.75">
      <c r="A22" s="114" t="s">
        <v>102</v>
      </c>
      <c r="B22" s="111" t="s">
        <v>110</v>
      </c>
      <c r="C22" s="112"/>
      <c r="D22" s="107"/>
      <c r="E22" s="107"/>
      <c r="F22" s="103">
        <f t="shared" si="0"/>
        <v>0</v>
      </c>
      <c r="G22" s="113">
        <v>1</v>
      </c>
      <c r="H22" s="103">
        <f t="shared" si="1"/>
        <v>0</v>
      </c>
      <c r="I22" s="136"/>
      <c r="J22" s="136"/>
      <c r="K22" s="94"/>
      <c r="L22" s="94"/>
      <c r="M22" s="94"/>
      <c r="N22" s="94"/>
    </row>
    <row r="23" spans="1:14" ht="12.75">
      <c r="A23" s="115" t="s">
        <v>23</v>
      </c>
      <c r="B23" s="111" t="s">
        <v>105</v>
      </c>
      <c r="C23" s="112"/>
      <c r="D23" s="107"/>
      <c r="E23" s="107"/>
      <c r="F23" s="103">
        <f t="shared" si="0"/>
        <v>0</v>
      </c>
      <c r="G23" s="113">
        <v>6</v>
      </c>
      <c r="H23" s="103">
        <f t="shared" si="1"/>
        <v>0</v>
      </c>
      <c r="I23" s="136"/>
      <c r="J23" s="136"/>
      <c r="K23" s="94"/>
      <c r="L23" s="94"/>
      <c r="M23" s="94"/>
      <c r="N23" s="94"/>
    </row>
    <row r="24" spans="1:14" ht="25.5">
      <c r="A24" s="114" t="s">
        <v>103</v>
      </c>
      <c r="B24" s="111" t="s">
        <v>111</v>
      </c>
      <c r="C24" s="112"/>
      <c r="D24" s="107"/>
      <c r="E24" s="107"/>
      <c r="F24" s="103">
        <f t="shared" si="0"/>
        <v>0</v>
      </c>
      <c r="G24" s="113">
        <v>1</v>
      </c>
      <c r="H24" s="103">
        <f t="shared" si="1"/>
        <v>0</v>
      </c>
      <c r="I24" s="136"/>
      <c r="J24" s="136"/>
      <c r="K24" s="94"/>
      <c r="L24" s="94"/>
      <c r="M24" s="94"/>
      <c r="N24" s="94"/>
    </row>
    <row r="25" spans="1:15" ht="10.5">
      <c r="A25" s="95" t="s">
        <v>31</v>
      </c>
      <c r="B25" s="95" t="s">
        <v>32</v>
      </c>
      <c r="C25" s="112"/>
      <c r="D25" s="107"/>
      <c r="E25" s="107"/>
      <c r="F25" s="103">
        <f t="shared" si="0"/>
        <v>0</v>
      </c>
      <c r="G25" s="108">
        <v>5</v>
      </c>
      <c r="H25" s="103">
        <f t="shared" si="1"/>
        <v>0</v>
      </c>
      <c r="I25" s="136"/>
      <c r="J25" s="136"/>
      <c r="K25" s="144"/>
      <c r="L25" s="144"/>
      <c r="M25" s="144"/>
      <c r="N25" s="144"/>
      <c r="O25" s="28"/>
    </row>
    <row r="27" spans="1:15" ht="10.5">
      <c r="A27" s="95" t="s">
        <v>35</v>
      </c>
      <c r="B27" s="95" t="s">
        <v>36</v>
      </c>
      <c r="C27" s="112"/>
      <c r="D27" s="107"/>
      <c r="E27" s="107"/>
      <c r="F27" s="103">
        <f>+C27*E27</f>
        <v>0</v>
      </c>
      <c r="G27" s="108">
        <v>0</v>
      </c>
      <c r="H27" s="103">
        <f>F27*G27</f>
        <v>0</v>
      </c>
      <c r="I27" s="136"/>
      <c r="J27" s="136"/>
      <c r="K27" s="145"/>
      <c r="L27" s="145"/>
      <c r="M27" s="145"/>
      <c r="N27" s="145"/>
      <c r="O27" s="33"/>
    </row>
    <row r="28" spans="1:15" s="33" customFormat="1" ht="10.5">
      <c r="A28" s="120" t="s">
        <v>37</v>
      </c>
      <c r="B28" s="120" t="s">
        <v>38</v>
      </c>
      <c r="C28" s="121"/>
      <c r="D28" s="122"/>
      <c r="E28" s="107"/>
      <c r="F28" s="103">
        <f>+C28*E28</f>
        <v>0</v>
      </c>
      <c r="G28" s="123">
        <v>0</v>
      </c>
      <c r="H28" s="103">
        <f>F28*G28</f>
        <v>0</v>
      </c>
      <c r="I28" s="139"/>
      <c r="J28" s="139"/>
      <c r="K28" s="146"/>
      <c r="L28" s="146"/>
      <c r="M28" s="146"/>
      <c r="N28" s="146"/>
      <c r="O28" s="38"/>
    </row>
    <row r="30" spans="1:14" ht="10.5">
      <c r="A30" s="95"/>
      <c r="B30" s="97" t="s">
        <v>120</v>
      </c>
      <c r="C30" s="95"/>
      <c r="D30" s="96"/>
      <c r="E30" s="96"/>
      <c r="F30" s="103">
        <f aca="true" t="shared" si="2" ref="F30:F45">+C30*E30</f>
        <v>0</v>
      </c>
      <c r="G30" s="96"/>
      <c r="H30" s="103">
        <f aca="true" t="shared" si="3" ref="H30:H45">F30*G30</f>
        <v>0</v>
      </c>
      <c r="I30" s="136"/>
      <c r="J30" s="136"/>
      <c r="K30" s="94"/>
      <c r="L30" s="94"/>
      <c r="M30" s="94"/>
      <c r="N30" s="94"/>
    </row>
    <row r="31" spans="1:14" ht="25.5">
      <c r="A31" s="110" t="s">
        <v>92</v>
      </c>
      <c r="B31" s="111" t="s">
        <v>88</v>
      </c>
      <c r="C31" s="112"/>
      <c r="D31" s="107"/>
      <c r="E31" s="107"/>
      <c r="F31" s="103">
        <f t="shared" si="2"/>
        <v>0</v>
      </c>
      <c r="G31" s="108">
        <v>5</v>
      </c>
      <c r="H31" s="103">
        <f t="shared" si="3"/>
        <v>0</v>
      </c>
      <c r="I31" s="136"/>
      <c r="J31" s="136"/>
      <c r="K31" s="94"/>
      <c r="L31" s="94"/>
      <c r="M31" s="94"/>
      <c r="N31" s="94"/>
    </row>
    <row r="32" spans="1:14" ht="12.75">
      <c r="A32" s="114" t="s">
        <v>95</v>
      </c>
      <c r="B32" s="111" t="s">
        <v>96</v>
      </c>
      <c r="C32" s="112"/>
      <c r="D32" s="107"/>
      <c r="E32" s="107"/>
      <c r="F32" s="103">
        <f t="shared" si="2"/>
        <v>0</v>
      </c>
      <c r="G32" s="108">
        <v>5</v>
      </c>
      <c r="H32" s="103">
        <f t="shared" si="3"/>
        <v>0</v>
      </c>
      <c r="I32" s="136"/>
      <c r="J32" s="136"/>
      <c r="K32" s="94"/>
      <c r="L32" s="94"/>
      <c r="M32" s="94"/>
      <c r="N32" s="94"/>
    </row>
    <row r="33" spans="1:14" ht="12.75">
      <c r="A33" s="114" t="s">
        <v>93</v>
      </c>
      <c r="B33" s="111" t="s">
        <v>94</v>
      </c>
      <c r="C33" s="112"/>
      <c r="D33" s="107"/>
      <c r="E33" s="107"/>
      <c r="F33" s="103">
        <f t="shared" si="2"/>
        <v>0</v>
      </c>
      <c r="G33" s="108">
        <v>5</v>
      </c>
      <c r="H33" s="103">
        <f t="shared" si="3"/>
        <v>0</v>
      </c>
      <c r="I33" s="136"/>
      <c r="J33" s="136"/>
      <c r="K33" s="94"/>
      <c r="L33" s="94"/>
      <c r="M33" s="94"/>
      <c r="N33" s="94"/>
    </row>
    <row r="34" spans="1:14" ht="25.5">
      <c r="A34" s="114" t="s">
        <v>89</v>
      </c>
      <c r="B34" s="111" t="s">
        <v>90</v>
      </c>
      <c r="C34" s="112"/>
      <c r="D34" s="107"/>
      <c r="E34" s="107"/>
      <c r="F34" s="103">
        <f t="shared" si="2"/>
        <v>0</v>
      </c>
      <c r="G34" s="108">
        <v>5</v>
      </c>
      <c r="H34" s="103">
        <f t="shared" si="3"/>
        <v>0</v>
      </c>
      <c r="I34" s="136"/>
      <c r="J34" s="136"/>
      <c r="K34" s="94"/>
      <c r="L34" s="94"/>
      <c r="M34" s="94"/>
      <c r="N34" s="94"/>
    </row>
    <row r="35" spans="1:14" ht="25.5">
      <c r="A35" s="110" t="s">
        <v>1</v>
      </c>
      <c r="B35" s="111" t="s">
        <v>19</v>
      </c>
      <c r="C35" s="112"/>
      <c r="D35" s="107"/>
      <c r="E35" s="107"/>
      <c r="F35" s="103">
        <f t="shared" si="2"/>
        <v>0</v>
      </c>
      <c r="G35" s="108">
        <v>3</v>
      </c>
      <c r="H35" s="103">
        <f t="shared" si="3"/>
        <v>0</v>
      </c>
      <c r="I35" s="136"/>
      <c r="J35" s="136"/>
      <c r="K35" s="94"/>
      <c r="L35" s="94"/>
      <c r="M35" s="94"/>
      <c r="N35" s="94"/>
    </row>
    <row r="36" spans="1:14" ht="12.75">
      <c r="A36" s="114" t="s">
        <v>95</v>
      </c>
      <c r="B36" s="111" t="s">
        <v>96</v>
      </c>
      <c r="C36" s="112"/>
      <c r="D36" s="107"/>
      <c r="E36" s="107"/>
      <c r="F36" s="103">
        <f t="shared" si="2"/>
        <v>0</v>
      </c>
      <c r="G36" s="108">
        <v>3</v>
      </c>
      <c r="H36" s="103">
        <f t="shared" si="3"/>
        <v>0</v>
      </c>
      <c r="I36" s="136"/>
      <c r="J36" s="136"/>
      <c r="K36" s="94"/>
      <c r="L36" s="94"/>
      <c r="M36" s="94"/>
      <c r="N36" s="94"/>
    </row>
    <row r="37" spans="1:14" ht="12.75">
      <c r="A37" s="114" t="s">
        <v>93</v>
      </c>
      <c r="B37" s="111" t="s">
        <v>94</v>
      </c>
      <c r="C37" s="112"/>
      <c r="D37" s="107"/>
      <c r="E37" s="107"/>
      <c r="F37" s="103">
        <f t="shared" si="2"/>
        <v>0</v>
      </c>
      <c r="G37" s="108">
        <v>3</v>
      </c>
      <c r="H37" s="103">
        <f t="shared" si="3"/>
        <v>0</v>
      </c>
      <c r="I37" s="136"/>
      <c r="J37" s="136"/>
      <c r="K37" s="94"/>
      <c r="L37" s="94"/>
      <c r="M37" s="94"/>
      <c r="N37" s="94"/>
    </row>
    <row r="38" spans="1:14" ht="25.5">
      <c r="A38" s="114" t="s">
        <v>20</v>
      </c>
      <c r="B38" s="111" t="s">
        <v>21</v>
      </c>
      <c r="C38" s="112"/>
      <c r="D38" s="107"/>
      <c r="E38" s="107"/>
      <c r="F38" s="103">
        <f t="shared" si="2"/>
        <v>0</v>
      </c>
      <c r="G38" s="108">
        <v>3</v>
      </c>
      <c r="H38" s="103">
        <f t="shared" si="3"/>
        <v>0</v>
      </c>
      <c r="I38" s="136"/>
      <c r="J38" s="136"/>
      <c r="K38" s="94"/>
      <c r="L38" s="94"/>
      <c r="M38" s="94"/>
      <c r="N38" s="94"/>
    </row>
    <row r="39" spans="1:14" ht="10.5">
      <c r="A39" s="95" t="s">
        <v>31</v>
      </c>
      <c r="B39" s="95" t="s">
        <v>32</v>
      </c>
      <c r="C39" s="112"/>
      <c r="D39" s="107"/>
      <c r="E39" s="107"/>
      <c r="F39" s="103">
        <f t="shared" si="2"/>
        <v>0</v>
      </c>
      <c r="G39" s="108">
        <v>5</v>
      </c>
      <c r="H39" s="103">
        <f t="shared" si="3"/>
        <v>0</v>
      </c>
      <c r="I39" s="136"/>
      <c r="J39" s="136"/>
      <c r="K39" s="94"/>
      <c r="L39" s="94"/>
      <c r="M39" s="94"/>
      <c r="N39" s="94"/>
    </row>
    <row r="40" spans="1:15" ht="10.5">
      <c r="A40" s="95" t="s">
        <v>35</v>
      </c>
      <c r="B40" s="95" t="s">
        <v>36</v>
      </c>
      <c r="C40" s="112"/>
      <c r="D40" s="107"/>
      <c r="E40" s="107"/>
      <c r="F40" s="103">
        <f t="shared" si="2"/>
        <v>0</v>
      </c>
      <c r="G40" s="108">
        <v>0</v>
      </c>
      <c r="H40" s="103">
        <f t="shared" si="3"/>
        <v>0</v>
      </c>
      <c r="I40" s="136"/>
      <c r="J40" s="136"/>
      <c r="K40" s="145"/>
      <c r="L40" s="145"/>
      <c r="M40" s="145"/>
      <c r="N40" s="145"/>
      <c r="O40" s="33"/>
    </row>
    <row r="41" spans="1:15" s="33" customFormat="1" ht="10.5">
      <c r="A41" s="95" t="s">
        <v>97</v>
      </c>
      <c r="B41" s="129" t="s">
        <v>98</v>
      </c>
      <c r="C41" s="112"/>
      <c r="D41" s="107"/>
      <c r="E41" s="107"/>
      <c r="F41" s="103">
        <f t="shared" si="2"/>
        <v>0</v>
      </c>
      <c r="G41" s="108">
        <v>2</v>
      </c>
      <c r="H41" s="103">
        <f t="shared" si="3"/>
        <v>0</v>
      </c>
      <c r="I41" s="139"/>
      <c r="J41" s="139"/>
      <c r="K41" s="94"/>
      <c r="L41" s="94"/>
      <c r="M41" s="94"/>
      <c r="N41" s="94"/>
      <c r="O41"/>
    </row>
    <row r="42" spans="1:14" ht="10.5">
      <c r="A42" s="120" t="s">
        <v>37</v>
      </c>
      <c r="B42" s="120" t="s">
        <v>38</v>
      </c>
      <c r="C42" s="121"/>
      <c r="D42" s="122"/>
      <c r="E42" s="107"/>
      <c r="F42" s="103">
        <f t="shared" si="2"/>
        <v>0</v>
      </c>
      <c r="G42" s="123">
        <v>0</v>
      </c>
      <c r="H42" s="103">
        <f t="shared" si="3"/>
        <v>0</v>
      </c>
      <c r="I42" s="136"/>
      <c r="J42" s="136"/>
      <c r="K42" s="94"/>
      <c r="L42" s="94"/>
      <c r="M42" s="94"/>
      <c r="N42" s="94"/>
    </row>
    <row r="43" spans="1:14" ht="10.5">
      <c r="A43" s="120" t="s">
        <v>121</v>
      </c>
      <c r="B43" s="95" t="s">
        <v>50</v>
      </c>
      <c r="C43" s="112"/>
      <c r="D43" s="107"/>
      <c r="E43" s="107"/>
      <c r="F43" s="103">
        <f t="shared" si="2"/>
        <v>0</v>
      </c>
      <c r="G43" s="108">
        <v>0</v>
      </c>
      <c r="H43" s="103">
        <f t="shared" si="3"/>
        <v>0</v>
      </c>
      <c r="I43" s="136"/>
      <c r="J43" s="136"/>
      <c r="K43" s="94"/>
      <c r="L43" s="94"/>
      <c r="M43" s="94"/>
      <c r="N43" s="94"/>
    </row>
    <row r="44" spans="1:14" ht="10.5">
      <c r="A44" s="95" t="s">
        <v>93</v>
      </c>
      <c r="B44" s="95" t="s">
        <v>94</v>
      </c>
      <c r="C44" s="112"/>
      <c r="D44" s="107"/>
      <c r="E44" s="107"/>
      <c r="F44" s="103">
        <f t="shared" si="2"/>
        <v>0</v>
      </c>
      <c r="G44" s="108">
        <v>8</v>
      </c>
      <c r="H44" s="103">
        <f t="shared" si="3"/>
        <v>0</v>
      </c>
      <c r="I44" s="136"/>
      <c r="J44" s="136"/>
      <c r="K44" s="94"/>
      <c r="L44" s="94"/>
      <c r="M44" s="94"/>
      <c r="N44" s="94"/>
    </row>
    <row r="45" spans="1:15" ht="10.5">
      <c r="A45" s="95"/>
      <c r="B45" s="97"/>
      <c r="C45" s="95"/>
      <c r="D45" s="96"/>
      <c r="E45" s="96"/>
      <c r="F45" s="103">
        <f t="shared" si="2"/>
        <v>0</v>
      </c>
      <c r="G45" s="96"/>
      <c r="H45" s="103">
        <f t="shared" si="3"/>
        <v>0</v>
      </c>
      <c r="I45" s="136"/>
      <c r="J45" s="136"/>
      <c r="K45" s="144"/>
      <c r="L45" s="144"/>
      <c r="M45" s="144"/>
      <c r="N45" s="144"/>
      <c r="O45" s="28"/>
    </row>
    <row r="49" spans="1:14" ht="10.5">
      <c r="A49" s="95"/>
      <c r="B49" s="97" t="s">
        <v>51</v>
      </c>
      <c r="C49" s="95"/>
      <c r="D49" s="96"/>
      <c r="E49" s="96"/>
      <c r="F49" s="103">
        <f aca="true" t="shared" si="4" ref="F49:F68">+C49*E49</f>
        <v>0</v>
      </c>
      <c r="G49" s="96"/>
      <c r="H49" s="103">
        <f aca="true" t="shared" si="5" ref="H49:H68">F49*G49</f>
        <v>0</v>
      </c>
      <c r="I49" s="136"/>
      <c r="J49" s="136"/>
      <c r="K49" s="94"/>
      <c r="L49" s="94"/>
      <c r="M49" s="94"/>
      <c r="N49" s="94"/>
    </row>
    <row r="50" spans="1:14" ht="12.75">
      <c r="A50" s="110" t="s">
        <v>54</v>
      </c>
      <c r="B50" s="111" t="s">
        <v>55</v>
      </c>
      <c r="C50" s="112"/>
      <c r="D50" s="107"/>
      <c r="E50" s="107"/>
      <c r="F50" s="103">
        <f t="shared" si="4"/>
        <v>0</v>
      </c>
      <c r="G50" s="113">
        <v>1</v>
      </c>
      <c r="H50" s="103">
        <f t="shared" si="5"/>
        <v>0</v>
      </c>
      <c r="I50" s="136"/>
      <c r="J50" s="136"/>
      <c r="K50" s="94"/>
      <c r="L50" s="94"/>
      <c r="M50" s="94"/>
      <c r="N50" s="94"/>
    </row>
    <row r="51" spans="1:14" ht="12.75">
      <c r="A51" s="114" t="s">
        <v>56</v>
      </c>
      <c r="B51" s="111" t="s">
        <v>57</v>
      </c>
      <c r="C51" s="112"/>
      <c r="D51" s="107"/>
      <c r="E51" s="107"/>
      <c r="F51" s="103">
        <f t="shared" si="4"/>
        <v>0</v>
      </c>
      <c r="G51" s="113">
        <v>1</v>
      </c>
      <c r="H51" s="103">
        <f t="shared" si="5"/>
        <v>0</v>
      </c>
      <c r="I51" s="136"/>
      <c r="J51" s="136"/>
      <c r="K51" s="94"/>
      <c r="L51" s="94"/>
      <c r="M51" s="94"/>
      <c r="N51" s="94"/>
    </row>
    <row r="52" spans="1:14" ht="12.75">
      <c r="A52" s="114" t="s">
        <v>58</v>
      </c>
      <c r="B52" s="111" t="s">
        <v>59</v>
      </c>
      <c r="C52" s="112"/>
      <c r="D52" s="107"/>
      <c r="E52" s="107"/>
      <c r="F52" s="103">
        <f t="shared" si="4"/>
        <v>0</v>
      </c>
      <c r="G52" s="113">
        <v>1</v>
      </c>
      <c r="H52" s="103">
        <f t="shared" si="5"/>
        <v>0</v>
      </c>
      <c r="I52" s="136"/>
      <c r="J52" s="136"/>
      <c r="K52" s="94"/>
      <c r="L52" s="94"/>
      <c r="M52" s="94"/>
      <c r="N52" s="94"/>
    </row>
    <row r="53" spans="1:14" ht="25.5">
      <c r="A53" s="114" t="s">
        <v>60</v>
      </c>
      <c r="B53" s="111" t="s">
        <v>61</v>
      </c>
      <c r="C53" s="112"/>
      <c r="D53" s="107"/>
      <c r="E53" s="107"/>
      <c r="F53" s="103">
        <f t="shared" si="4"/>
        <v>0</v>
      </c>
      <c r="G53" s="113">
        <v>1</v>
      </c>
      <c r="H53" s="103">
        <f t="shared" si="5"/>
        <v>0</v>
      </c>
      <c r="I53" s="136"/>
      <c r="J53" s="136"/>
      <c r="K53" s="94"/>
      <c r="L53" s="94"/>
      <c r="M53" s="94"/>
      <c r="N53" s="94"/>
    </row>
    <row r="54" spans="1:14" ht="25.5">
      <c r="A54" s="114" t="s">
        <v>72</v>
      </c>
      <c r="B54" s="111" t="s">
        <v>73</v>
      </c>
      <c r="C54" s="112"/>
      <c r="D54" s="107"/>
      <c r="E54" s="107"/>
      <c r="F54" s="103">
        <f t="shared" si="4"/>
        <v>0</v>
      </c>
      <c r="G54" s="113">
        <v>2</v>
      </c>
      <c r="H54" s="103">
        <f t="shared" si="5"/>
        <v>0</v>
      </c>
      <c r="I54" s="136"/>
      <c r="J54" s="136"/>
      <c r="K54" s="94"/>
      <c r="L54" s="94"/>
      <c r="M54" s="94"/>
      <c r="N54" s="94"/>
    </row>
    <row r="55" spans="1:14" ht="12.75">
      <c r="A55" s="114" t="s">
        <v>62</v>
      </c>
      <c r="B55" s="111" t="s">
        <v>63</v>
      </c>
      <c r="C55" s="112"/>
      <c r="D55" s="107"/>
      <c r="E55" s="107"/>
      <c r="F55" s="103">
        <f t="shared" si="4"/>
        <v>0</v>
      </c>
      <c r="G55" s="113">
        <v>1</v>
      </c>
      <c r="H55" s="103">
        <f t="shared" si="5"/>
        <v>0</v>
      </c>
      <c r="I55" s="136"/>
      <c r="J55" s="136"/>
      <c r="K55" s="94"/>
      <c r="L55" s="94"/>
      <c r="M55" s="94"/>
      <c r="N55" s="94"/>
    </row>
    <row r="56" spans="1:14" ht="12.75">
      <c r="A56" s="114" t="s">
        <v>64</v>
      </c>
      <c r="B56" s="111" t="s">
        <v>65</v>
      </c>
      <c r="C56" s="112"/>
      <c r="D56" s="107"/>
      <c r="E56" s="107"/>
      <c r="F56" s="103">
        <f t="shared" si="4"/>
        <v>0</v>
      </c>
      <c r="G56" s="113">
        <v>1</v>
      </c>
      <c r="H56" s="103">
        <f t="shared" si="5"/>
        <v>0</v>
      </c>
      <c r="I56" s="136"/>
      <c r="J56" s="136"/>
      <c r="K56" s="94"/>
      <c r="L56" s="94"/>
      <c r="M56" s="94"/>
      <c r="N56" s="94"/>
    </row>
    <row r="57" spans="1:14" ht="25.5">
      <c r="A57" s="110" t="s">
        <v>66</v>
      </c>
      <c r="B57" s="111" t="s">
        <v>67</v>
      </c>
      <c r="C57" s="94"/>
      <c r="D57" s="94"/>
      <c r="E57" s="94"/>
      <c r="F57" s="103">
        <f t="shared" si="4"/>
        <v>0</v>
      </c>
      <c r="G57" s="113">
        <v>15</v>
      </c>
      <c r="H57" s="103">
        <f t="shared" si="5"/>
        <v>0</v>
      </c>
      <c r="I57" s="136"/>
      <c r="J57" s="136"/>
      <c r="K57" s="94"/>
      <c r="L57" s="94"/>
      <c r="M57" s="94"/>
      <c r="N57" s="94"/>
    </row>
    <row r="58" spans="1:14" ht="25.5">
      <c r="A58" s="114" t="s">
        <v>68</v>
      </c>
      <c r="B58" s="111" t="s">
        <v>69</v>
      </c>
      <c r="C58" s="94"/>
      <c r="D58" s="94"/>
      <c r="E58" s="94"/>
      <c r="F58" s="103">
        <f t="shared" si="4"/>
        <v>0</v>
      </c>
      <c r="G58" s="113">
        <v>15</v>
      </c>
      <c r="H58" s="103">
        <f t="shared" si="5"/>
        <v>0</v>
      </c>
      <c r="I58" s="136"/>
      <c r="J58" s="136"/>
      <c r="K58" s="94"/>
      <c r="L58" s="94"/>
      <c r="M58" s="94"/>
      <c r="N58" s="94"/>
    </row>
    <row r="59" spans="1:14" ht="25.5">
      <c r="A59" s="114" t="s">
        <v>70</v>
      </c>
      <c r="B59" s="111" t="s">
        <v>46</v>
      </c>
      <c r="C59" s="94"/>
      <c r="D59" s="94"/>
      <c r="E59" s="94"/>
      <c r="F59" s="103">
        <f t="shared" si="4"/>
        <v>0</v>
      </c>
      <c r="G59" s="113">
        <v>15</v>
      </c>
      <c r="H59" s="103">
        <f t="shared" si="5"/>
        <v>0</v>
      </c>
      <c r="I59" s="136"/>
      <c r="J59" s="136"/>
      <c r="K59" s="94"/>
      <c r="L59" s="94"/>
      <c r="M59" s="94"/>
      <c r="N59" s="94"/>
    </row>
    <row r="60" spans="1:14" ht="25.5">
      <c r="A60" s="110" t="s">
        <v>47</v>
      </c>
      <c r="B60" s="111" t="s">
        <v>48</v>
      </c>
      <c r="C60" s="94"/>
      <c r="D60" s="94"/>
      <c r="E60" s="94"/>
      <c r="F60" s="103">
        <f t="shared" si="4"/>
        <v>0</v>
      </c>
      <c r="G60" s="113">
        <v>3</v>
      </c>
      <c r="H60" s="103">
        <f t="shared" si="5"/>
        <v>0</v>
      </c>
      <c r="I60" s="136"/>
      <c r="J60" s="136"/>
      <c r="K60" s="94"/>
      <c r="L60" s="94"/>
      <c r="M60" s="94"/>
      <c r="N60" s="94"/>
    </row>
    <row r="61" spans="1:14" ht="25.5">
      <c r="A61" s="114" t="s">
        <v>49</v>
      </c>
      <c r="B61" s="111" t="s">
        <v>75</v>
      </c>
      <c r="C61" s="94"/>
      <c r="D61" s="94"/>
      <c r="E61" s="94"/>
      <c r="F61" s="103">
        <f t="shared" si="4"/>
        <v>0</v>
      </c>
      <c r="G61" s="113">
        <v>3</v>
      </c>
      <c r="H61" s="103">
        <f t="shared" si="5"/>
        <v>0</v>
      </c>
      <c r="I61" s="136"/>
      <c r="J61" s="136"/>
      <c r="K61" s="94"/>
      <c r="L61" s="94"/>
      <c r="M61" s="94"/>
      <c r="N61" s="94"/>
    </row>
    <row r="62" spans="1:14" ht="12.75">
      <c r="A62" s="114" t="s">
        <v>76</v>
      </c>
      <c r="B62" s="111" t="s">
        <v>77</v>
      </c>
      <c r="C62" s="94"/>
      <c r="D62" s="94"/>
      <c r="E62" s="94"/>
      <c r="F62" s="103">
        <f t="shared" si="4"/>
        <v>0</v>
      </c>
      <c r="G62" s="113">
        <v>9</v>
      </c>
      <c r="H62" s="103">
        <f t="shared" si="5"/>
        <v>0</v>
      </c>
      <c r="I62" s="136"/>
      <c r="J62" s="136"/>
      <c r="K62" s="94"/>
      <c r="L62" s="94"/>
      <c r="M62" s="94"/>
      <c r="N62" s="94"/>
    </row>
    <row r="63" spans="1:14" ht="12.75">
      <c r="A63" s="114" t="s">
        <v>78</v>
      </c>
      <c r="B63" s="111" t="s">
        <v>79</v>
      </c>
      <c r="C63" s="94"/>
      <c r="D63" s="94"/>
      <c r="E63" s="94"/>
      <c r="F63" s="103">
        <f t="shared" si="4"/>
        <v>0</v>
      </c>
      <c r="G63" s="113">
        <v>3</v>
      </c>
      <c r="H63" s="103">
        <f t="shared" si="5"/>
        <v>0</v>
      </c>
      <c r="I63" s="136"/>
      <c r="J63" s="136"/>
      <c r="K63" s="94"/>
      <c r="L63" s="94"/>
      <c r="M63" s="94"/>
      <c r="N63" s="94"/>
    </row>
    <row r="64" spans="1:14" ht="25.5">
      <c r="A64" s="114" t="s">
        <v>80</v>
      </c>
      <c r="B64" s="111" t="s">
        <v>81</v>
      </c>
      <c r="C64" s="94"/>
      <c r="D64" s="94"/>
      <c r="E64" s="94"/>
      <c r="F64" s="103">
        <f t="shared" si="4"/>
        <v>0</v>
      </c>
      <c r="G64" s="113">
        <v>3</v>
      </c>
      <c r="H64" s="103">
        <f t="shared" si="5"/>
        <v>0</v>
      </c>
      <c r="I64" s="140"/>
      <c r="J64" s="136"/>
      <c r="K64" s="94"/>
      <c r="L64" s="94"/>
      <c r="M64" s="94"/>
      <c r="N64" s="94"/>
    </row>
    <row r="65" spans="1:14" ht="25.5">
      <c r="A65" s="110" t="s">
        <v>82</v>
      </c>
      <c r="B65" s="111" t="s">
        <v>83</v>
      </c>
      <c r="C65" s="94"/>
      <c r="D65" s="94"/>
      <c r="E65" s="94"/>
      <c r="F65" s="103">
        <f t="shared" si="4"/>
        <v>0</v>
      </c>
      <c r="G65" s="113">
        <v>2</v>
      </c>
      <c r="H65" s="103">
        <f t="shared" si="5"/>
        <v>0</v>
      </c>
      <c r="I65" s="140"/>
      <c r="J65" s="136"/>
      <c r="K65" s="94"/>
      <c r="L65" s="94"/>
      <c r="M65" s="94"/>
      <c r="N65" s="94"/>
    </row>
    <row r="66" spans="1:14" ht="25.5">
      <c r="A66" s="110" t="s">
        <v>84</v>
      </c>
      <c r="B66" s="111" t="s">
        <v>85</v>
      </c>
      <c r="C66" s="94"/>
      <c r="D66" s="94"/>
      <c r="E66" s="94"/>
      <c r="F66" s="103">
        <f t="shared" si="4"/>
        <v>0</v>
      </c>
      <c r="G66" s="113">
        <v>1</v>
      </c>
      <c r="H66" s="103">
        <f t="shared" si="5"/>
        <v>0</v>
      </c>
      <c r="I66" s="140"/>
      <c r="J66" s="136"/>
      <c r="K66" s="94"/>
      <c r="L66" s="94"/>
      <c r="M66" s="94"/>
      <c r="N66" s="94"/>
    </row>
    <row r="67" spans="1:14" ht="25.5">
      <c r="A67" s="114" t="s">
        <v>72</v>
      </c>
      <c r="B67" s="111" t="s">
        <v>73</v>
      </c>
      <c r="C67" s="94"/>
      <c r="D67" s="94"/>
      <c r="E67" s="94"/>
      <c r="F67" s="103">
        <f t="shared" si="4"/>
        <v>0</v>
      </c>
      <c r="G67" s="113">
        <v>1</v>
      </c>
      <c r="H67" s="103">
        <f t="shared" si="5"/>
        <v>0</v>
      </c>
      <c r="I67" s="140"/>
      <c r="J67" s="136"/>
      <c r="K67" s="94"/>
      <c r="L67" s="94"/>
      <c r="M67" s="94"/>
      <c r="N67" s="94"/>
    </row>
    <row r="68" spans="1:15" ht="25.5">
      <c r="A68" s="110" t="s">
        <v>86</v>
      </c>
      <c r="B68" s="111" t="s">
        <v>87</v>
      </c>
      <c r="C68" s="94"/>
      <c r="D68" s="94"/>
      <c r="E68" s="94"/>
      <c r="F68" s="103">
        <f t="shared" si="4"/>
        <v>0</v>
      </c>
      <c r="G68" s="113">
        <v>3</v>
      </c>
      <c r="H68" s="103">
        <f t="shared" si="5"/>
        <v>0</v>
      </c>
      <c r="I68" s="140"/>
      <c r="J68" s="136"/>
      <c r="K68" s="93"/>
      <c r="L68" s="93"/>
      <c r="M68" s="93"/>
      <c r="N68" s="93"/>
      <c r="O68" s="1"/>
    </row>
    <row r="69" spans="1:15" s="1" customFormat="1" ht="10.5">
      <c r="A69" s="120"/>
      <c r="B69" s="95"/>
      <c r="C69" s="112"/>
      <c r="D69" s="107"/>
      <c r="E69" s="107"/>
      <c r="F69" s="112"/>
      <c r="G69" s="108"/>
      <c r="H69" s="112"/>
      <c r="I69" s="138"/>
      <c r="J69" s="138"/>
      <c r="K69" s="94"/>
      <c r="L69" s="94"/>
      <c r="M69" s="94"/>
      <c r="N69" s="94"/>
      <c r="O69"/>
    </row>
    <row r="70" spans="1:14" ht="10.5">
      <c r="A70" s="95"/>
      <c r="B70" s="97" t="s">
        <v>119</v>
      </c>
      <c r="C70" s="95"/>
      <c r="D70" s="96"/>
      <c r="E70" s="96"/>
      <c r="F70" s="96"/>
      <c r="G70" s="96"/>
      <c r="H70" s="135">
        <f>SUM(H5:H68)</f>
        <v>0</v>
      </c>
      <c r="I70" s="136"/>
      <c r="J70" s="136"/>
      <c r="K70" s="94"/>
      <c r="L70" s="94"/>
      <c r="M70" s="94"/>
      <c r="N70" s="94"/>
    </row>
  </sheetData>
  <sheetProtection/>
  <mergeCells count="2">
    <mergeCell ref="A1:B1"/>
    <mergeCell ref="K4:N9"/>
  </mergeCells>
  <printOptions/>
  <pageMargins left="0.75" right="0.75" top="1" bottom="1" header="0.5" footer="0.5"/>
  <pageSetup horizontalDpi="600" verticalDpi="600" orientation="landscape"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I104"/>
  <sheetViews>
    <sheetView zoomScale="175" zoomScaleNormal="175" zoomScalePageLayoutView="0" workbookViewId="0" topLeftCell="A74">
      <selection activeCell="K2" sqref="K2"/>
    </sheetView>
  </sheetViews>
  <sheetFormatPr defaultColWidth="8.8515625" defaultRowHeight="12"/>
  <cols>
    <col min="1" max="1" width="22.7109375" style="1" bestFit="1" customWidth="1"/>
    <col min="2" max="2" width="53.140625" style="0" customWidth="1"/>
    <col min="3" max="3" width="8.140625" style="0" bestFit="1" customWidth="1"/>
    <col min="4" max="4" width="5.140625" style="0" bestFit="1" customWidth="1"/>
    <col min="5" max="5" width="6.140625" style="0" bestFit="1" customWidth="1"/>
    <col min="6" max="6" width="8.28125" style="0" bestFit="1" customWidth="1"/>
    <col min="7" max="7" width="3.00390625" style="0" bestFit="1" customWidth="1"/>
    <col min="8" max="8" width="12.140625" style="0" bestFit="1" customWidth="1"/>
  </cols>
  <sheetData>
    <row r="1" spans="1:8" ht="20.25" thickBot="1">
      <c r="A1" s="153" t="s">
        <v>4</v>
      </c>
      <c r="B1" s="154"/>
      <c r="C1" s="1"/>
      <c r="D1" s="1"/>
      <c r="E1" s="1"/>
      <c r="F1" s="1"/>
      <c r="G1" s="1"/>
      <c r="H1" s="1"/>
    </row>
    <row r="2" spans="1:9" s="2" customFormat="1" ht="84" customHeight="1" thickBot="1">
      <c r="A2" s="155" t="s">
        <v>131</v>
      </c>
      <c r="B2" s="156"/>
      <c r="C2" s="156"/>
      <c r="D2" s="156"/>
      <c r="E2" s="156"/>
      <c r="F2" s="156"/>
      <c r="G2" s="156"/>
      <c r="H2" s="156"/>
      <c r="I2" s="157"/>
    </row>
    <row r="3" spans="1:8" s="2" customFormat="1" ht="19.5">
      <c r="A3" s="56"/>
      <c r="C3" s="3"/>
      <c r="D3" s="4"/>
      <c r="E3" s="4"/>
      <c r="F3" s="4"/>
      <c r="G3" s="4"/>
      <c r="H3" s="4"/>
    </row>
    <row r="4" spans="1:8" ht="31.5">
      <c r="A4" s="55" t="s">
        <v>5</v>
      </c>
      <c r="B4" s="5" t="s">
        <v>6</v>
      </c>
      <c r="C4" s="6" t="s">
        <v>7</v>
      </c>
      <c r="D4" s="7" t="s">
        <v>8</v>
      </c>
      <c r="E4" s="7" t="s">
        <v>9</v>
      </c>
      <c r="F4" s="7" t="s">
        <v>10</v>
      </c>
      <c r="G4" s="8" t="s">
        <v>11</v>
      </c>
      <c r="H4" s="7" t="s">
        <v>12</v>
      </c>
    </row>
    <row r="5" spans="1:8" ht="10.5">
      <c r="A5" s="55"/>
      <c r="B5" s="5"/>
      <c r="C5" s="9"/>
      <c r="D5" s="7"/>
      <c r="E5" s="7"/>
      <c r="F5" s="9"/>
      <c r="G5" s="8"/>
      <c r="H5" s="9"/>
    </row>
    <row r="6" spans="1:8" s="1" customFormat="1" ht="21">
      <c r="A6" s="10" t="s">
        <v>13</v>
      </c>
      <c r="B6" s="5" t="s">
        <v>52</v>
      </c>
      <c r="C6" s="11"/>
      <c r="D6" s="12"/>
      <c r="E6" s="12"/>
      <c r="F6" s="11"/>
      <c r="G6" s="13">
        <v>1</v>
      </c>
      <c r="H6" s="11">
        <v>0</v>
      </c>
    </row>
    <row r="7" spans="1:8" s="1" customFormat="1" ht="31.5">
      <c r="A7" s="10" t="s">
        <v>14</v>
      </c>
      <c r="B7" s="5" t="s">
        <v>15</v>
      </c>
      <c r="C7" s="11"/>
      <c r="D7" s="12"/>
      <c r="E7" s="12"/>
      <c r="F7" s="11"/>
      <c r="G7" s="13">
        <v>1</v>
      </c>
      <c r="H7" s="11">
        <v>0</v>
      </c>
    </row>
    <row r="8" spans="1:8" ht="31.5">
      <c r="A8" s="10" t="s">
        <v>16</v>
      </c>
      <c r="B8" s="5" t="s">
        <v>17</v>
      </c>
      <c r="C8" s="9"/>
      <c r="D8" s="7"/>
      <c r="E8" s="7"/>
      <c r="F8" s="9"/>
      <c r="G8" s="8">
        <v>1</v>
      </c>
      <c r="H8" s="9">
        <v>0</v>
      </c>
    </row>
    <row r="9" spans="1:8" ht="31.5">
      <c r="A9" s="10" t="s">
        <v>18</v>
      </c>
      <c r="B9" s="5" t="s">
        <v>122</v>
      </c>
      <c r="C9" s="14"/>
      <c r="D9" s="15"/>
      <c r="E9" s="15"/>
      <c r="F9" s="14"/>
      <c r="G9" s="16">
        <v>1</v>
      </c>
      <c r="H9" s="14">
        <v>0</v>
      </c>
    </row>
    <row r="10" spans="1:8" ht="31.5">
      <c r="A10" s="10" t="s">
        <v>123</v>
      </c>
      <c r="B10" s="5" t="s">
        <v>53</v>
      </c>
      <c r="C10" s="14"/>
      <c r="D10" s="15"/>
      <c r="E10" s="15"/>
      <c r="F10" s="14"/>
      <c r="G10" s="16">
        <v>1</v>
      </c>
      <c r="H10" s="14">
        <v>0</v>
      </c>
    </row>
    <row r="11" spans="1:8" ht="31.5">
      <c r="A11" s="55" t="s">
        <v>124</v>
      </c>
      <c r="B11" s="5" t="s">
        <v>26</v>
      </c>
      <c r="C11" s="17"/>
      <c r="D11" s="15"/>
      <c r="E11" s="15"/>
      <c r="F11" s="14"/>
      <c r="G11" s="16">
        <v>1</v>
      </c>
      <c r="H11" s="14">
        <v>0</v>
      </c>
    </row>
    <row r="12" spans="1:8" ht="10.5">
      <c r="A12" s="55"/>
      <c r="B12" s="5"/>
      <c r="C12" s="6"/>
      <c r="D12" s="7"/>
      <c r="E12" s="7"/>
      <c r="F12" s="7"/>
      <c r="G12" s="8"/>
      <c r="H12" s="7"/>
    </row>
    <row r="13" spans="1:8" ht="21">
      <c r="A13" s="18"/>
      <c r="B13" s="19" t="s">
        <v>112</v>
      </c>
      <c r="C13" s="18"/>
      <c r="D13" s="20"/>
      <c r="E13" s="20"/>
      <c r="F13" s="20"/>
      <c r="G13" s="20"/>
      <c r="H13" s="20"/>
    </row>
    <row r="14" spans="1:8" ht="12.75">
      <c r="A14" s="59" t="s">
        <v>22</v>
      </c>
      <c r="B14" s="60" t="s">
        <v>104</v>
      </c>
      <c r="C14" s="22"/>
      <c r="D14" s="15"/>
      <c r="E14" s="15"/>
      <c r="F14" s="22"/>
      <c r="G14" s="61">
        <v>1</v>
      </c>
      <c r="H14" s="22">
        <f aca="true" t="shared" si="0" ref="H14:H24">(C14*G14)-(G14*(IF(E14&gt;0,E14,D14))*C14)</f>
        <v>0</v>
      </c>
    </row>
    <row r="15" spans="1:8" ht="12.75">
      <c r="A15" s="62" t="s">
        <v>23</v>
      </c>
      <c r="B15" s="60" t="s">
        <v>105</v>
      </c>
      <c r="C15" s="22"/>
      <c r="D15" s="15"/>
      <c r="E15" s="15"/>
      <c r="F15" s="22"/>
      <c r="G15" s="61">
        <v>2</v>
      </c>
      <c r="H15" s="22">
        <f t="shared" si="0"/>
        <v>0</v>
      </c>
    </row>
    <row r="16" spans="1:8" ht="25.5">
      <c r="A16" s="62" t="s">
        <v>29</v>
      </c>
      <c r="B16" s="60" t="s">
        <v>30</v>
      </c>
      <c r="C16" s="22"/>
      <c r="D16" s="15"/>
      <c r="E16" s="15"/>
      <c r="F16" s="22"/>
      <c r="G16" s="61">
        <v>2</v>
      </c>
      <c r="H16" s="22">
        <f t="shared" si="0"/>
        <v>0</v>
      </c>
    </row>
    <row r="17" spans="1:8" ht="25.5">
      <c r="A17" s="62" t="s">
        <v>24</v>
      </c>
      <c r="B17" s="60" t="s">
        <v>106</v>
      </c>
      <c r="C17" s="22"/>
      <c r="D17" s="15"/>
      <c r="E17" s="15"/>
      <c r="F17" s="22"/>
      <c r="G17" s="61">
        <v>1</v>
      </c>
      <c r="H17" s="22">
        <f t="shared" si="0"/>
        <v>0</v>
      </c>
    </row>
    <row r="18" spans="1:8" ht="25.5">
      <c r="A18" s="62" t="s">
        <v>27</v>
      </c>
      <c r="B18" s="60" t="s">
        <v>107</v>
      </c>
      <c r="C18" s="22"/>
      <c r="D18" s="15"/>
      <c r="E18" s="15"/>
      <c r="F18" s="22"/>
      <c r="G18" s="61">
        <v>1</v>
      </c>
      <c r="H18" s="22">
        <f t="shared" si="0"/>
        <v>0</v>
      </c>
    </row>
    <row r="19" spans="1:8" ht="25.5">
      <c r="A19" s="62" t="s">
        <v>28</v>
      </c>
      <c r="B19" s="60" t="s">
        <v>107</v>
      </c>
      <c r="C19" s="22"/>
      <c r="D19" s="15"/>
      <c r="E19" s="15"/>
      <c r="F19" s="22"/>
      <c r="G19" s="61">
        <v>1</v>
      </c>
      <c r="H19" s="22">
        <f t="shared" si="0"/>
        <v>0</v>
      </c>
    </row>
    <row r="20" spans="1:8" ht="25.5">
      <c r="A20" s="62" t="s">
        <v>25</v>
      </c>
      <c r="B20" s="60" t="s">
        <v>108</v>
      </c>
      <c r="C20" s="22"/>
      <c r="D20" s="15"/>
      <c r="E20" s="15"/>
      <c r="F20" s="22"/>
      <c r="G20" s="61">
        <v>1</v>
      </c>
      <c r="H20" s="22">
        <f t="shared" si="0"/>
        <v>0</v>
      </c>
    </row>
    <row r="21" spans="1:8" ht="25.5">
      <c r="A21" s="62" t="s">
        <v>101</v>
      </c>
      <c r="B21" s="60" t="s">
        <v>109</v>
      </c>
      <c r="C21" s="22"/>
      <c r="D21" s="15"/>
      <c r="E21" s="15"/>
      <c r="F21" s="22"/>
      <c r="G21" s="61">
        <v>1</v>
      </c>
      <c r="H21" s="22">
        <f t="shared" si="0"/>
        <v>0</v>
      </c>
    </row>
    <row r="22" spans="1:8" ht="12.75">
      <c r="A22" s="62" t="s">
        <v>102</v>
      </c>
      <c r="B22" s="60" t="s">
        <v>110</v>
      </c>
      <c r="C22" s="22"/>
      <c r="D22" s="15"/>
      <c r="E22" s="15"/>
      <c r="F22" s="22"/>
      <c r="G22" s="61">
        <v>1</v>
      </c>
      <c r="H22" s="22">
        <f t="shared" si="0"/>
        <v>0</v>
      </c>
    </row>
    <row r="23" spans="1:8" ht="12.75">
      <c r="A23" s="63" t="s">
        <v>23</v>
      </c>
      <c r="B23" s="60" t="s">
        <v>105</v>
      </c>
      <c r="C23" s="22"/>
      <c r="D23" s="15"/>
      <c r="E23" s="15"/>
      <c r="F23" s="22"/>
      <c r="G23" s="61">
        <v>6</v>
      </c>
      <c r="H23" s="22">
        <f t="shared" si="0"/>
        <v>0</v>
      </c>
    </row>
    <row r="24" spans="1:8" ht="25.5">
      <c r="A24" s="62" t="s">
        <v>103</v>
      </c>
      <c r="B24" s="60" t="s">
        <v>111</v>
      </c>
      <c r="C24" s="22"/>
      <c r="D24" s="15"/>
      <c r="E24" s="15"/>
      <c r="F24" s="22"/>
      <c r="G24" s="61">
        <v>1</v>
      </c>
      <c r="H24" s="22">
        <f t="shared" si="0"/>
        <v>0</v>
      </c>
    </row>
    <row r="25" spans="1:8" ht="10.5">
      <c r="A25" s="21" t="s">
        <v>31</v>
      </c>
      <c r="B25" s="21" t="s">
        <v>32</v>
      </c>
      <c r="C25" s="22"/>
      <c r="D25" s="15"/>
      <c r="E25" s="15"/>
      <c r="F25" s="22"/>
      <c r="G25" s="16">
        <v>5</v>
      </c>
      <c r="H25" s="22">
        <f>(C25*G25)-(G25*(IF(E25&gt;0,E25,D25))*C25)</f>
        <v>0</v>
      </c>
    </row>
    <row r="26" spans="1:8" s="28" customFormat="1" ht="10.5">
      <c r="A26" s="23" t="s">
        <v>33</v>
      </c>
      <c r="B26" s="23" t="s">
        <v>34</v>
      </c>
      <c r="C26" s="24"/>
      <c r="D26" s="25"/>
      <c r="E26" s="26"/>
      <c r="F26" s="24"/>
      <c r="G26" s="27">
        <v>5</v>
      </c>
      <c r="H26" s="24">
        <f>(C26*G26)-(G26*(IF(E26&gt;0,E26,D26))*C26)</f>
        <v>0</v>
      </c>
    </row>
    <row r="27" spans="1:8" ht="10.5">
      <c r="A27" s="21" t="s">
        <v>35</v>
      </c>
      <c r="B27" s="21" t="s">
        <v>36</v>
      </c>
      <c r="C27" s="22"/>
      <c r="D27" s="15"/>
      <c r="E27" s="15"/>
      <c r="F27" s="22"/>
      <c r="G27" s="16">
        <v>0</v>
      </c>
      <c r="H27" s="22">
        <f>(C27*G27)-(G27*(IF(E27&gt;0,E27,D27))*C27)</f>
        <v>0</v>
      </c>
    </row>
    <row r="28" spans="1:8" s="33" customFormat="1" ht="10.5">
      <c r="A28" s="57" t="s">
        <v>37</v>
      </c>
      <c r="B28" s="29" t="s">
        <v>38</v>
      </c>
      <c r="C28" s="30"/>
      <c r="D28" s="31"/>
      <c r="E28" s="15"/>
      <c r="F28" s="30"/>
      <c r="G28" s="32">
        <v>0</v>
      </c>
      <c r="H28" s="30">
        <f>(C28*G28)-(G28*(IF(E28&gt;0,E28,D28))*C28)</f>
        <v>0</v>
      </c>
    </row>
    <row r="29" spans="1:8" s="38" customFormat="1" ht="10.5">
      <c r="A29" s="58" t="s">
        <v>39</v>
      </c>
      <c r="B29" s="34" t="s">
        <v>40</v>
      </c>
      <c r="C29" s="35"/>
      <c r="D29" s="36"/>
      <c r="E29" s="36"/>
      <c r="F29" s="35"/>
      <c r="G29" s="37">
        <v>1</v>
      </c>
      <c r="H29" s="35">
        <v>0</v>
      </c>
    </row>
    <row r="30" spans="1:8" ht="21">
      <c r="A30" s="18"/>
      <c r="B30" s="19" t="s">
        <v>91</v>
      </c>
      <c r="C30" s="18"/>
      <c r="D30" s="20"/>
      <c r="E30" s="20"/>
      <c r="F30" s="20"/>
      <c r="G30" s="20"/>
      <c r="H30" s="20"/>
    </row>
    <row r="31" spans="1:8" ht="25.5">
      <c r="A31" s="59" t="s">
        <v>92</v>
      </c>
      <c r="B31" s="60" t="s">
        <v>88</v>
      </c>
      <c r="C31" s="22"/>
      <c r="D31" s="15"/>
      <c r="E31" s="15"/>
      <c r="F31" s="22"/>
      <c r="G31" s="16">
        <v>3</v>
      </c>
      <c r="H31" s="22">
        <f aca="true" t="shared" si="1" ref="H31:H40">(C31*G31)-(G31*(IF(E31&gt;0,E31,D31))*C31)</f>
        <v>0</v>
      </c>
    </row>
    <row r="32" spans="1:8" ht="12.75">
      <c r="A32" s="62" t="s">
        <v>95</v>
      </c>
      <c r="B32" s="60" t="s">
        <v>96</v>
      </c>
      <c r="C32" s="22"/>
      <c r="D32" s="15"/>
      <c r="E32" s="15"/>
      <c r="F32" s="22"/>
      <c r="G32" s="16">
        <v>3</v>
      </c>
      <c r="H32" s="22">
        <f t="shared" si="1"/>
        <v>0</v>
      </c>
    </row>
    <row r="33" spans="1:8" ht="25.5">
      <c r="A33" s="62" t="s">
        <v>93</v>
      </c>
      <c r="B33" s="60" t="s">
        <v>94</v>
      </c>
      <c r="C33" s="22"/>
      <c r="D33" s="15"/>
      <c r="E33" s="15"/>
      <c r="F33" s="22"/>
      <c r="G33" s="16">
        <v>3</v>
      </c>
      <c r="H33" s="22">
        <f t="shared" si="1"/>
        <v>0</v>
      </c>
    </row>
    <row r="34" spans="1:8" ht="25.5">
      <c r="A34" s="62" t="s">
        <v>89</v>
      </c>
      <c r="B34" s="60" t="s">
        <v>90</v>
      </c>
      <c r="C34" s="22"/>
      <c r="D34" s="15"/>
      <c r="E34" s="15"/>
      <c r="F34" s="22"/>
      <c r="G34" s="16">
        <v>3</v>
      </c>
      <c r="H34" s="22">
        <f>(C34*G34)-(G34*(IF(E34&gt;0,E34,D34))*C34)</f>
        <v>0</v>
      </c>
    </row>
    <row r="35" spans="1:8" ht="10.5">
      <c r="A35" s="3" t="s">
        <v>97</v>
      </c>
      <c r="B35" s="39" t="s">
        <v>98</v>
      </c>
      <c r="C35" s="22"/>
      <c r="D35" s="15"/>
      <c r="E35" s="15"/>
      <c r="F35" s="22"/>
      <c r="G35" s="16">
        <v>2</v>
      </c>
      <c r="H35" s="22">
        <f t="shared" si="1"/>
        <v>0</v>
      </c>
    </row>
    <row r="36" spans="1:8" s="28" customFormat="1" ht="10.5">
      <c r="A36" s="23" t="s">
        <v>33</v>
      </c>
      <c r="B36" s="23" t="s">
        <v>99</v>
      </c>
      <c r="C36" s="24"/>
      <c r="D36" s="25"/>
      <c r="E36" s="26"/>
      <c r="F36" s="24"/>
      <c r="G36" s="27">
        <v>2</v>
      </c>
      <c r="H36" s="24">
        <f t="shared" si="1"/>
        <v>0</v>
      </c>
    </row>
    <row r="37" spans="1:8" s="44" customFormat="1" ht="10.5">
      <c r="A37" s="53" t="s">
        <v>100</v>
      </c>
      <c r="B37" s="40" t="s">
        <v>129</v>
      </c>
      <c r="C37" s="41"/>
      <c r="D37" s="42"/>
      <c r="E37" s="42"/>
      <c r="F37" s="41"/>
      <c r="G37" s="43">
        <v>65</v>
      </c>
      <c r="H37" s="41">
        <f t="shared" si="1"/>
        <v>0</v>
      </c>
    </row>
    <row r="38" spans="1:8" ht="25.5">
      <c r="A38" s="59" t="s">
        <v>115</v>
      </c>
      <c r="B38" s="60" t="s">
        <v>67</v>
      </c>
      <c r="C38" s="22"/>
      <c r="D38" s="15"/>
      <c r="E38" s="15"/>
      <c r="F38" s="22"/>
      <c r="G38" s="16">
        <v>7</v>
      </c>
      <c r="H38" s="22">
        <f t="shared" si="1"/>
        <v>0</v>
      </c>
    </row>
    <row r="39" spans="1:8" ht="25.5">
      <c r="A39" s="62" t="s">
        <v>68</v>
      </c>
      <c r="B39" s="60" t="s">
        <v>69</v>
      </c>
      <c r="C39" s="22"/>
      <c r="D39" s="15"/>
      <c r="E39" s="15"/>
      <c r="F39" s="22"/>
      <c r="G39" s="16">
        <v>7</v>
      </c>
      <c r="H39" s="22">
        <f t="shared" si="1"/>
        <v>0</v>
      </c>
    </row>
    <row r="40" spans="1:8" ht="25.5">
      <c r="A40" s="62" t="s">
        <v>70</v>
      </c>
      <c r="B40" s="60" t="s">
        <v>46</v>
      </c>
      <c r="C40" s="22"/>
      <c r="D40" s="15"/>
      <c r="E40" s="15"/>
      <c r="F40" s="22"/>
      <c r="G40" s="16">
        <v>7</v>
      </c>
      <c r="H40" s="22">
        <f t="shared" si="1"/>
        <v>0</v>
      </c>
    </row>
    <row r="41" spans="1:8" ht="10.5">
      <c r="A41" s="18"/>
      <c r="B41" s="19" t="s">
        <v>74</v>
      </c>
      <c r="C41" s="18"/>
      <c r="D41" s="20"/>
      <c r="E41" s="20"/>
      <c r="F41" s="20"/>
      <c r="G41" s="20"/>
      <c r="H41" s="20"/>
    </row>
    <row r="42" spans="1:8" ht="25.5">
      <c r="A42" s="64" t="s">
        <v>92</v>
      </c>
      <c r="B42" s="65" t="s">
        <v>88</v>
      </c>
      <c r="C42" s="22"/>
      <c r="D42" s="15"/>
      <c r="E42" s="15"/>
      <c r="F42" s="22"/>
      <c r="G42" s="16">
        <v>2</v>
      </c>
      <c r="H42" s="22">
        <f aca="true" t="shared" si="2" ref="H42:H51">(C42*G42)-(G42*(IF(E42&gt;0,E42,D42))*C42)</f>
        <v>0</v>
      </c>
    </row>
    <row r="43" spans="1:8" ht="12.75">
      <c r="A43" s="66" t="s">
        <v>95</v>
      </c>
      <c r="B43" s="65" t="s">
        <v>96</v>
      </c>
      <c r="C43" s="22"/>
      <c r="D43" s="15"/>
      <c r="E43" s="15"/>
      <c r="F43" s="22"/>
      <c r="G43" s="16">
        <v>2</v>
      </c>
      <c r="H43" s="22">
        <f t="shared" si="2"/>
        <v>0</v>
      </c>
    </row>
    <row r="44" spans="1:8" ht="25.5">
      <c r="A44" s="66" t="s">
        <v>93</v>
      </c>
      <c r="B44" s="65" t="s">
        <v>94</v>
      </c>
      <c r="C44" s="22"/>
      <c r="D44" s="15"/>
      <c r="E44" s="15"/>
      <c r="F44" s="22"/>
      <c r="G44" s="16">
        <v>2</v>
      </c>
      <c r="H44" s="22">
        <f t="shared" si="2"/>
        <v>0</v>
      </c>
    </row>
    <row r="45" spans="1:8" ht="25.5">
      <c r="A45" s="66" t="s">
        <v>89</v>
      </c>
      <c r="B45" s="65" t="s">
        <v>90</v>
      </c>
      <c r="C45" s="22"/>
      <c r="D45" s="15"/>
      <c r="E45" s="15"/>
      <c r="F45" s="22"/>
      <c r="G45" s="16">
        <v>2</v>
      </c>
      <c r="H45" s="22">
        <f>(C45*G45)-(G45*(IF(E45&gt;0,E45,D45))*C45)</f>
        <v>0</v>
      </c>
    </row>
    <row r="46" spans="1:8" ht="10.5">
      <c r="A46" s="21" t="s">
        <v>31</v>
      </c>
      <c r="B46" s="21" t="s">
        <v>32</v>
      </c>
      <c r="C46" s="22"/>
      <c r="D46" s="15"/>
      <c r="E46" s="15"/>
      <c r="F46" s="22"/>
      <c r="G46" s="16">
        <v>2</v>
      </c>
      <c r="H46" s="22">
        <f t="shared" si="2"/>
        <v>0</v>
      </c>
    </row>
    <row r="47" spans="1:8" s="28" customFormat="1" ht="10.5">
      <c r="A47" s="23" t="s">
        <v>33</v>
      </c>
      <c r="B47" s="23" t="s">
        <v>34</v>
      </c>
      <c r="C47" s="24"/>
      <c r="D47" s="25"/>
      <c r="E47" s="26"/>
      <c r="F47" s="24"/>
      <c r="G47" s="27">
        <v>2</v>
      </c>
      <c r="H47" s="24">
        <f t="shared" si="2"/>
        <v>0</v>
      </c>
    </row>
    <row r="48" spans="1:8" s="44" customFormat="1" ht="10.5">
      <c r="A48" s="53" t="s">
        <v>100</v>
      </c>
      <c r="B48" s="40" t="s">
        <v>129</v>
      </c>
      <c r="C48" s="41"/>
      <c r="D48" s="42"/>
      <c r="E48" s="42"/>
      <c r="F48" s="41"/>
      <c r="G48" s="43">
        <v>50</v>
      </c>
      <c r="H48" s="41">
        <f t="shared" si="2"/>
        <v>0</v>
      </c>
    </row>
    <row r="49" spans="1:8" ht="25.5">
      <c r="A49" s="59" t="s">
        <v>115</v>
      </c>
      <c r="B49" s="60" t="s">
        <v>67</v>
      </c>
      <c r="C49" s="22"/>
      <c r="D49" s="15"/>
      <c r="E49" s="15"/>
      <c r="F49" s="22"/>
      <c r="G49" s="16">
        <v>5</v>
      </c>
      <c r="H49" s="22">
        <f t="shared" si="2"/>
        <v>0</v>
      </c>
    </row>
    <row r="50" spans="1:8" ht="25.5">
      <c r="A50" s="62" t="s">
        <v>68</v>
      </c>
      <c r="B50" s="60" t="s">
        <v>69</v>
      </c>
      <c r="C50" s="22"/>
      <c r="D50" s="15"/>
      <c r="E50" s="15"/>
      <c r="F50" s="22"/>
      <c r="G50" s="16">
        <v>5</v>
      </c>
      <c r="H50" s="22">
        <f t="shared" si="2"/>
        <v>0</v>
      </c>
    </row>
    <row r="51" spans="1:8" ht="25.5">
      <c r="A51" s="62" t="s">
        <v>70</v>
      </c>
      <c r="B51" s="60" t="s">
        <v>46</v>
      </c>
      <c r="C51" s="22"/>
      <c r="D51" s="15"/>
      <c r="E51" s="15"/>
      <c r="F51" s="22"/>
      <c r="G51" s="16">
        <v>5</v>
      </c>
      <c r="H51" s="22">
        <f t="shared" si="2"/>
        <v>0</v>
      </c>
    </row>
    <row r="52" spans="1:8" ht="10.5">
      <c r="A52" s="18"/>
      <c r="B52" s="19" t="s">
        <v>0</v>
      </c>
      <c r="C52" s="18"/>
      <c r="D52" s="20"/>
      <c r="E52" s="20"/>
      <c r="F52" s="20"/>
      <c r="G52" s="20"/>
      <c r="H52" s="20"/>
    </row>
    <row r="53" spans="1:8" ht="25.5">
      <c r="A53" s="59" t="s">
        <v>1</v>
      </c>
      <c r="B53" s="60" t="s">
        <v>19</v>
      </c>
      <c r="C53" s="22"/>
      <c r="D53" s="15"/>
      <c r="E53" s="15"/>
      <c r="F53" s="22"/>
      <c r="G53" s="16">
        <v>1</v>
      </c>
      <c r="H53" s="22">
        <f aca="true" t="shared" si="3" ref="H53:H62">(C53*G53)-(G53*(IF(E53&gt;0,E53,D53))*C53)</f>
        <v>0</v>
      </c>
    </row>
    <row r="54" spans="1:8" ht="12.75">
      <c r="A54" s="62" t="s">
        <v>95</v>
      </c>
      <c r="B54" s="60" t="s">
        <v>96</v>
      </c>
      <c r="C54" s="22"/>
      <c r="D54" s="15"/>
      <c r="E54" s="15"/>
      <c r="F54" s="22"/>
      <c r="G54" s="16">
        <v>1</v>
      </c>
      <c r="H54" s="22">
        <f t="shared" si="3"/>
        <v>0</v>
      </c>
    </row>
    <row r="55" spans="1:8" ht="25.5">
      <c r="A55" s="62" t="s">
        <v>93</v>
      </c>
      <c r="B55" s="60" t="s">
        <v>94</v>
      </c>
      <c r="C55" s="22"/>
      <c r="D55" s="15"/>
      <c r="E55" s="15"/>
      <c r="F55" s="22"/>
      <c r="G55" s="16">
        <v>1</v>
      </c>
      <c r="H55" s="22">
        <f t="shared" si="3"/>
        <v>0</v>
      </c>
    </row>
    <row r="56" spans="1:8" ht="25.5">
      <c r="A56" s="62" t="s">
        <v>20</v>
      </c>
      <c r="B56" s="60" t="s">
        <v>21</v>
      </c>
      <c r="C56" s="22"/>
      <c r="D56" s="15"/>
      <c r="E56" s="15"/>
      <c r="F56" s="22"/>
      <c r="G56" s="16">
        <v>1</v>
      </c>
      <c r="H56" s="22">
        <f>(C56*G56)-(G56*(IF(E56&gt;0,E56,D56))*C56)</f>
        <v>0</v>
      </c>
    </row>
    <row r="57" spans="1:8" ht="10.5">
      <c r="A57" s="21" t="s">
        <v>31</v>
      </c>
      <c r="B57" s="21" t="s">
        <v>32</v>
      </c>
      <c r="C57" s="22"/>
      <c r="D57" s="15"/>
      <c r="E57" s="15"/>
      <c r="F57" s="22"/>
      <c r="G57" s="16">
        <v>1</v>
      </c>
      <c r="H57" s="22">
        <f t="shared" si="3"/>
        <v>0</v>
      </c>
    </row>
    <row r="58" spans="1:8" s="28" customFormat="1" ht="10.5">
      <c r="A58" s="23" t="s">
        <v>33</v>
      </c>
      <c r="B58" s="23" t="s">
        <v>34</v>
      </c>
      <c r="C58" s="24"/>
      <c r="D58" s="25"/>
      <c r="E58" s="26"/>
      <c r="F58" s="24"/>
      <c r="G58" s="27">
        <v>1</v>
      </c>
      <c r="H58" s="24">
        <f t="shared" si="3"/>
        <v>0</v>
      </c>
    </row>
    <row r="59" spans="1:8" s="44" customFormat="1" ht="10.5">
      <c r="A59" s="53" t="s">
        <v>100</v>
      </c>
      <c r="B59" s="40" t="s">
        <v>129</v>
      </c>
      <c r="C59" s="41"/>
      <c r="D59" s="42"/>
      <c r="E59" s="42"/>
      <c r="F59" s="41"/>
      <c r="G59" s="43">
        <v>10</v>
      </c>
      <c r="H59" s="41">
        <f t="shared" si="3"/>
        <v>0</v>
      </c>
    </row>
    <row r="60" spans="1:8" ht="25.5">
      <c r="A60" s="59" t="s">
        <v>115</v>
      </c>
      <c r="B60" s="60" t="s">
        <v>67</v>
      </c>
      <c r="C60" s="22"/>
      <c r="D60" s="15"/>
      <c r="E60" s="15"/>
      <c r="F60" s="22"/>
      <c r="G60" s="16">
        <v>1</v>
      </c>
      <c r="H60" s="22">
        <f t="shared" si="3"/>
        <v>0</v>
      </c>
    </row>
    <row r="61" spans="1:8" ht="25.5">
      <c r="A61" s="62" t="s">
        <v>68</v>
      </c>
      <c r="B61" s="60" t="s">
        <v>69</v>
      </c>
      <c r="C61" s="22"/>
      <c r="D61" s="15"/>
      <c r="E61" s="15"/>
      <c r="F61" s="22"/>
      <c r="G61" s="16">
        <v>1</v>
      </c>
      <c r="H61" s="22">
        <f t="shared" si="3"/>
        <v>0</v>
      </c>
    </row>
    <row r="62" spans="1:8" ht="25.5">
      <c r="A62" s="62" t="s">
        <v>70</v>
      </c>
      <c r="B62" s="60" t="s">
        <v>46</v>
      </c>
      <c r="C62" s="22"/>
      <c r="D62" s="15"/>
      <c r="E62" s="15"/>
      <c r="F62" s="22"/>
      <c r="G62" s="16">
        <v>1</v>
      </c>
      <c r="H62" s="22">
        <f t="shared" si="3"/>
        <v>0</v>
      </c>
    </row>
    <row r="63" spans="1:8" ht="21">
      <c r="A63" s="18"/>
      <c r="B63" s="19" t="s">
        <v>2</v>
      </c>
      <c r="C63" s="18"/>
      <c r="D63" s="20"/>
      <c r="E63" s="20"/>
      <c r="F63" s="20"/>
      <c r="G63" s="20"/>
      <c r="H63" s="20"/>
    </row>
    <row r="64" spans="1:8" ht="25.5">
      <c r="A64" s="59" t="s">
        <v>1</v>
      </c>
      <c r="B64" s="60" t="s">
        <v>19</v>
      </c>
      <c r="C64" s="22"/>
      <c r="D64" s="15"/>
      <c r="E64" s="15"/>
      <c r="F64" s="22"/>
      <c r="G64" s="16">
        <v>1</v>
      </c>
      <c r="H64" s="22">
        <f aca="true" t="shared" si="4" ref="H64:H73">(C64*G64)-(G64*(IF(E64&gt;0,E64,D64))*C64)</f>
        <v>0</v>
      </c>
    </row>
    <row r="65" spans="1:8" ht="12.75">
      <c r="A65" s="62" t="s">
        <v>95</v>
      </c>
      <c r="B65" s="60" t="s">
        <v>96</v>
      </c>
      <c r="C65" s="22"/>
      <c r="D65" s="15"/>
      <c r="E65" s="15"/>
      <c r="F65" s="22"/>
      <c r="G65" s="16">
        <v>1</v>
      </c>
      <c r="H65" s="22">
        <f t="shared" si="4"/>
        <v>0</v>
      </c>
    </row>
    <row r="66" spans="1:8" ht="25.5">
      <c r="A66" s="62" t="s">
        <v>93</v>
      </c>
      <c r="B66" s="60" t="s">
        <v>94</v>
      </c>
      <c r="C66" s="22"/>
      <c r="D66" s="15"/>
      <c r="E66" s="15"/>
      <c r="F66" s="22"/>
      <c r="G66" s="16">
        <v>1</v>
      </c>
      <c r="H66" s="22">
        <f t="shared" si="4"/>
        <v>0</v>
      </c>
    </row>
    <row r="67" spans="1:8" ht="25.5">
      <c r="A67" s="62" t="s">
        <v>20</v>
      </c>
      <c r="B67" s="60" t="s">
        <v>21</v>
      </c>
      <c r="C67" s="22"/>
      <c r="D67" s="15"/>
      <c r="E67" s="15"/>
      <c r="F67" s="22"/>
      <c r="G67" s="16">
        <v>1</v>
      </c>
      <c r="H67" s="22">
        <f>(C67*G67)-(G67*(IF(E67&gt;0,E67,D67))*C67)</f>
        <v>0</v>
      </c>
    </row>
    <row r="68" spans="1:8" ht="10.5">
      <c r="A68" s="21" t="s">
        <v>31</v>
      </c>
      <c r="B68" s="21" t="s">
        <v>32</v>
      </c>
      <c r="C68" s="22"/>
      <c r="D68" s="15"/>
      <c r="E68" s="15"/>
      <c r="F68" s="22"/>
      <c r="G68" s="16">
        <v>1</v>
      </c>
      <c r="H68" s="22">
        <f t="shared" si="4"/>
        <v>0</v>
      </c>
    </row>
    <row r="69" spans="1:8" s="28" customFormat="1" ht="10.5">
      <c r="A69" s="23" t="s">
        <v>33</v>
      </c>
      <c r="B69" s="23" t="s">
        <v>34</v>
      </c>
      <c r="C69" s="24"/>
      <c r="D69" s="25"/>
      <c r="E69" s="26"/>
      <c r="F69" s="24"/>
      <c r="G69" s="27">
        <v>1</v>
      </c>
      <c r="H69" s="24">
        <f t="shared" si="4"/>
        <v>0</v>
      </c>
    </row>
    <row r="70" spans="1:8" s="44" customFormat="1" ht="10.5">
      <c r="A70" s="53" t="s">
        <v>100</v>
      </c>
      <c r="B70" s="40" t="s">
        <v>129</v>
      </c>
      <c r="C70" s="41"/>
      <c r="D70" s="42"/>
      <c r="E70" s="42"/>
      <c r="F70" s="41"/>
      <c r="G70" s="43">
        <v>10</v>
      </c>
      <c r="H70" s="41">
        <f t="shared" si="4"/>
        <v>0</v>
      </c>
    </row>
    <row r="71" spans="1:8" ht="25.5">
      <c r="A71" s="59" t="s">
        <v>114</v>
      </c>
      <c r="B71" s="60" t="s">
        <v>67</v>
      </c>
      <c r="C71" s="22"/>
      <c r="D71" s="15"/>
      <c r="E71" s="15"/>
      <c r="F71" s="22"/>
      <c r="G71" s="16">
        <v>1</v>
      </c>
      <c r="H71" s="22">
        <f t="shared" si="4"/>
        <v>0</v>
      </c>
    </row>
    <row r="72" spans="1:8" ht="25.5">
      <c r="A72" s="62" t="s">
        <v>68</v>
      </c>
      <c r="B72" s="60" t="s">
        <v>69</v>
      </c>
      <c r="C72" s="22"/>
      <c r="D72" s="15"/>
      <c r="E72" s="15"/>
      <c r="F72" s="22"/>
      <c r="G72" s="16">
        <v>1</v>
      </c>
      <c r="H72" s="22">
        <f t="shared" si="4"/>
        <v>0</v>
      </c>
    </row>
    <row r="73" spans="1:8" ht="25.5">
      <c r="A73" s="62" t="s">
        <v>70</v>
      </c>
      <c r="B73" s="60" t="s">
        <v>46</v>
      </c>
      <c r="C73" s="22"/>
      <c r="D73" s="15"/>
      <c r="E73" s="15"/>
      <c r="F73" s="22"/>
      <c r="G73" s="16">
        <v>1</v>
      </c>
      <c r="H73" s="22">
        <f t="shared" si="4"/>
        <v>0</v>
      </c>
    </row>
    <row r="74" spans="1:8" ht="21">
      <c r="A74" s="18"/>
      <c r="B74" s="19" t="s">
        <v>3</v>
      </c>
      <c r="C74" s="18"/>
      <c r="D74" s="20"/>
      <c r="E74" s="20"/>
      <c r="F74" s="20"/>
      <c r="G74" s="20"/>
      <c r="H74" s="20"/>
    </row>
    <row r="75" spans="1:8" ht="25.5">
      <c r="A75" s="59" t="s">
        <v>1</v>
      </c>
      <c r="B75" s="60" t="s">
        <v>19</v>
      </c>
      <c r="C75" s="22"/>
      <c r="D75" s="15"/>
      <c r="E75" s="15"/>
      <c r="F75" s="22"/>
      <c r="G75" s="16">
        <v>1</v>
      </c>
      <c r="H75" s="22">
        <f aca="true" t="shared" si="5" ref="H75:H84">(C75*G75)-(G75*(IF(E75&gt;0,E75,D75))*C75)</f>
        <v>0</v>
      </c>
    </row>
    <row r="76" spans="1:8" ht="12.75">
      <c r="A76" s="62" t="s">
        <v>95</v>
      </c>
      <c r="B76" s="60" t="s">
        <v>96</v>
      </c>
      <c r="C76" s="22"/>
      <c r="D76" s="15"/>
      <c r="E76" s="15"/>
      <c r="F76" s="22"/>
      <c r="G76" s="16">
        <v>1</v>
      </c>
      <c r="H76" s="22">
        <f t="shared" si="5"/>
        <v>0</v>
      </c>
    </row>
    <row r="77" spans="1:8" ht="25.5">
      <c r="A77" s="62" t="s">
        <v>93</v>
      </c>
      <c r="B77" s="60" t="s">
        <v>94</v>
      </c>
      <c r="C77" s="22"/>
      <c r="D77" s="15"/>
      <c r="E77" s="15"/>
      <c r="F77" s="22"/>
      <c r="G77" s="16">
        <v>1</v>
      </c>
      <c r="H77" s="22">
        <f t="shared" si="5"/>
        <v>0</v>
      </c>
    </row>
    <row r="78" spans="1:8" ht="25.5">
      <c r="A78" s="62" t="s">
        <v>20</v>
      </c>
      <c r="B78" s="60" t="s">
        <v>21</v>
      </c>
      <c r="C78" s="22"/>
      <c r="D78" s="15"/>
      <c r="E78" s="15"/>
      <c r="F78" s="22"/>
      <c r="G78" s="16">
        <v>1</v>
      </c>
      <c r="H78" s="22">
        <f>(C78*G78)-(G78*(IF(E78&gt;0,E78,D78))*C78)</f>
        <v>0</v>
      </c>
    </row>
    <row r="79" spans="1:8" ht="10.5">
      <c r="A79" s="21" t="s">
        <v>31</v>
      </c>
      <c r="B79" s="21" t="s">
        <v>32</v>
      </c>
      <c r="C79" s="22"/>
      <c r="D79" s="15"/>
      <c r="E79" s="15"/>
      <c r="F79" s="22"/>
      <c r="G79" s="16">
        <v>1</v>
      </c>
      <c r="H79" s="22">
        <f t="shared" si="5"/>
        <v>0</v>
      </c>
    </row>
    <row r="80" spans="1:8" s="28" customFormat="1" ht="10.5">
      <c r="A80" s="23" t="s">
        <v>33</v>
      </c>
      <c r="B80" s="23" t="s">
        <v>34</v>
      </c>
      <c r="C80" s="24"/>
      <c r="D80" s="25"/>
      <c r="E80" s="26"/>
      <c r="F80" s="24"/>
      <c r="G80" s="27">
        <v>1</v>
      </c>
      <c r="H80" s="24">
        <f t="shared" si="5"/>
        <v>0</v>
      </c>
    </row>
    <row r="81" spans="1:8" s="44" customFormat="1" ht="10.5">
      <c r="A81" s="53" t="s">
        <v>100</v>
      </c>
      <c r="B81" s="40" t="s">
        <v>129</v>
      </c>
      <c r="C81" s="41"/>
      <c r="D81" s="42"/>
      <c r="E81" s="42"/>
      <c r="F81" s="41"/>
      <c r="G81" s="43">
        <v>4</v>
      </c>
      <c r="H81" s="41">
        <f t="shared" si="5"/>
        <v>0</v>
      </c>
    </row>
    <row r="82" spans="1:8" ht="25.5">
      <c r="A82" s="59" t="s">
        <v>113</v>
      </c>
      <c r="B82" s="60" t="s">
        <v>67</v>
      </c>
      <c r="C82" s="22"/>
      <c r="D82" s="15"/>
      <c r="E82" s="15"/>
      <c r="F82" s="22"/>
      <c r="G82" s="16">
        <v>1</v>
      </c>
      <c r="H82" s="22">
        <f t="shared" si="5"/>
        <v>0</v>
      </c>
    </row>
    <row r="83" spans="1:8" ht="25.5">
      <c r="A83" s="62" t="s">
        <v>68</v>
      </c>
      <c r="B83" s="60" t="s">
        <v>69</v>
      </c>
      <c r="C83" s="22"/>
      <c r="D83" s="15"/>
      <c r="E83" s="15"/>
      <c r="F83" s="22"/>
      <c r="G83" s="16">
        <v>1</v>
      </c>
      <c r="H83" s="22">
        <f t="shared" si="5"/>
        <v>0</v>
      </c>
    </row>
    <row r="84" spans="1:8" ht="25.5">
      <c r="A84" s="62" t="s">
        <v>70</v>
      </c>
      <c r="B84" s="60" t="s">
        <v>46</v>
      </c>
      <c r="C84" s="22"/>
      <c r="D84" s="15"/>
      <c r="E84" s="15"/>
      <c r="F84" s="22"/>
      <c r="G84" s="16">
        <v>1</v>
      </c>
      <c r="H84" s="22">
        <f t="shared" si="5"/>
        <v>0</v>
      </c>
    </row>
    <row r="85" spans="1:8" ht="10.5">
      <c r="A85" s="18"/>
      <c r="B85" s="19" t="s">
        <v>118</v>
      </c>
      <c r="C85" s="18"/>
      <c r="D85" s="20"/>
      <c r="E85" s="20"/>
      <c r="F85" s="20"/>
      <c r="G85" s="20"/>
      <c r="H85" s="45"/>
    </row>
    <row r="86" spans="1:8" ht="25.5">
      <c r="A86" s="59" t="s">
        <v>47</v>
      </c>
      <c r="B86" s="60" t="s">
        <v>48</v>
      </c>
      <c r="G86" s="61">
        <v>3</v>
      </c>
      <c r="H86" s="51">
        <f aca="true" t="shared" si="6" ref="H86:H94">(C86*G86)-(G86*(IF(E86&gt;0,E86,D86))*C86)</f>
        <v>0</v>
      </c>
    </row>
    <row r="87" spans="1:8" ht="25.5">
      <c r="A87" s="62" t="s">
        <v>49</v>
      </c>
      <c r="B87" s="60" t="s">
        <v>75</v>
      </c>
      <c r="G87" s="61">
        <v>3</v>
      </c>
      <c r="H87" s="51">
        <f t="shared" si="6"/>
        <v>0</v>
      </c>
    </row>
    <row r="88" spans="1:8" ht="25.5">
      <c r="A88" s="62" t="s">
        <v>76</v>
      </c>
      <c r="B88" s="60" t="s">
        <v>77</v>
      </c>
      <c r="G88" s="61">
        <v>9</v>
      </c>
      <c r="H88" s="51">
        <f t="shared" si="6"/>
        <v>0</v>
      </c>
    </row>
    <row r="89" spans="1:8" ht="25.5">
      <c r="A89" s="62" t="s">
        <v>78</v>
      </c>
      <c r="B89" s="60" t="s">
        <v>79</v>
      </c>
      <c r="G89" s="61">
        <v>3</v>
      </c>
      <c r="H89" s="51">
        <f t="shared" si="6"/>
        <v>0</v>
      </c>
    </row>
    <row r="90" spans="1:8" ht="25.5">
      <c r="A90" s="62" t="s">
        <v>80</v>
      </c>
      <c r="B90" s="60" t="s">
        <v>81</v>
      </c>
      <c r="G90" s="61">
        <v>3</v>
      </c>
      <c r="H90" s="51">
        <f t="shared" si="6"/>
        <v>0</v>
      </c>
    </row>
    <row r="91" spans="1:8" ht="25.5">
      <c r="A91" s="59" t="s">
        <v>82</v>
      </c>
      <c r="B91" s="60" t="s">
        <v>83</v>
      </c>
      <c r="G91" s="61">
        <v>2</v>
      </c>
      <c r="H91" s="51">
        <f t="shared" si="6"/>
        <v>0</v>
      </c>
    </row>
    <row r="92" spans="1:8" ht="25.5">
      <c r="A92" s="59" t="s">
        <v>84</v>
      </c>
      <c r="B92" s="60" t="s">
        <v>85</v>
      </c>
      <c r="G92" s="61">
        <v>1</v>
      </c>
      <c r="H92" s="51">
        <f t="shared" si="6"/>
        <v>0</v>
      </c>
    </row>
    <row r="93" spans="1:8" ht="25.5">
      <c r="A93" s="62" t="s">
        <v>72</v>
      </c>
      <c r="B93" s="60" t="s">
        <v>116</v>
      </c>
      <c r="G93" s="61">
        <v>1</v>
      </c>
      <c r="H93" s="51">
        <f t="shared" si="6"/>
        <v>0</v>
      </c>
    </row>
    <row r="94" spans="1:8" ht="25.5">
      <c r="A94" s="59" t="s">
        <v>86</v>
      </c>
      <c r="B94" s="60" t="s">
        <v>87</v>
      </c>
      <c r="G94" s="61">
        <v>3</v>
      </c>
      <c r="H94" s="51">
        <f t="shared" si="6"/>
        <v>0</v>
      </c>
    </row>
    <row r="95" spans="1:8" ht="10.5">
      <c r="A95" s="67"/>
      <c r="B95" s="68" t="s">
        <v>117</v>
      </c>
      <c r="C95" s="67"/>
      <c r="D95" s="69"/>
      <c r="E95" s="69"/>
      <c r="F95" s="69"/>
      <c r="G95" s="69"/>
      <c r="H95" s="69"/>
    </row>
    <row r="96" spans="1:8" ht="25.5">
      <c r="A96" s="59" t="s">
        <v>54</v>
      </c>
      <c r="B96" s="60" t="s">
        <v>55</v>
      </c>
      <c r="C96" s="22"/>
      <c r="D96" s="15"/>
      <c r="E96" s="15"/>
      <c r="F96" s="22"/>
      <c r="G96" s="61">
        <v>1</v>
      </c>
      <c r="H96" s="51">
        <f>(C96*G96)-(G96*(IF(E96&gt;0,E96,D96))*C96)</f>
        <v>0</v>
      </c>
    </row>
    <row r="97" spans="1:8" ht="12.75">
      <c r="A97" s="62" t="s">
        <v>56</v>
      </c>
      <c r="B97" s="60" t="s">
        <v>57</v>
      </c>
      <c r="C97" s="22"/>
      <c r="D97" s="15"/>
      <c r="E97" s="15"/>
      <c r="F97" s="22"/>
      <c r="G97" s="61">
        <v>1</v>
      </c>
      <c r="H97" s="51">
        <f aca="true" t="shared" si="7" ref="H97:H102">(C97*G97)-(G97*(IF(E97&gt;0,E97,D97))*C97)</f>
        <v>0</v>
      </c>
    </row>
    <row r="98" spans="1:8" ht="25.5">
      <c r="A98" s="62" t="s">
        <v>58</v>
      </c>
      <c r="B98" s="60" t="s">
        <v>59</v>
      </c>
      <c r="C98" s="22"/>
      <c r="D98" s="15"/>
      <c r="E98" s="15"/>
      <c r="F98" s="22"/>
      <c r="G98" s="61">
        <v>1</v>
      </c>
      <c r="H98" s="51">
        <f t="shared" si="7"/>
        <v>0</v>
      </c>
    </row>
    <row r="99" spans="1:8" ht="25.5">
      <c r="A99" s="62" t="s">
        <v>60</v>
      </c>
      <c r="B99" s="60" t="s">
        <v>61</v>
      </c>
      <c r="C99" s="22"/>
      <c r="D99" s="15"/>
      <c r="E99" s="15"/>
      <c r="F99" s="22"/>
      <c r="G99" s="61">
        <v>1</v>
      </c>
      <c r="H99" s="51">
        <f t="shared" si="7"/>
        <v>0</v>
      </c>
    </row>
    <row r="100" spans="1:8" ht="25.5">
      <c r="A100" s="62" t="s">
        <v>72</v>
      </c>
      <c r="B100" s="60" t="s">
        <v>73</v>
      </c>
      <c r="C100" s="46"/>
      <c r="D100" s="47"/>
      <c r="E100" s="47"/>
      <c r="F100" s="46"/>
      <c r="G100" s="61">
        <v>2</v>
      </c>
      <c r="H100" s="51">
        <f t="shared" si="7"/>
        <v>0</v>
      </c>
    </row>
    <row r="101" spans="1:8" ht="25.5">
      <c r="A101" s="62" t="s">
        <v>62</v>
      </c>
      <c r="B101" s="60" t="s">
        <v>63</v>
      </c>
      <c r="C101" s="46"/>
      <c r="D101" s="47"/>
      <c r="E101" s="47"/>
      <c r="F101" s="46"/>
      <c r="G101" s="61">
        <v>1</v>
      </c>
      <c r="H101" s="51">
        <f t="shared" si="7"/>
        <v>0</v>
      </c>
    </row>
    <row r="102" spans="1:8" ht="12.75">
      <c r="A102" s="62" t="s">
        <v>64</v>
      </c>
      <c r="B102" s="60" t="s">
        <v>65</v>
      </c>
      <c r="C102" s="46"/>
      <c r="D102" s="47"/>
      <c r="E102" s="47"/>
      <c r="F102" s="46"/>
      <c r="G102" s="61">
        <v>1</v>
      </c>
      <c r="H102" s="51">
        <f t="shared" si="7"/>
        <v>0</v>
      </c>
    </row>
    <row r="103" spans="1:8" ht="10.5">
      <c r="A103" s="54"/>
      <c r="B103" s="3"/>
      <c r="C103" s="46"/>
      <c r="D103" s="47"/>
      <c r="E103" s="47"/>
      <c r="F103" s="46"/>
      <c r="G103" s="48"/>
      <c r="H103" s="46"/>
    </row>
    <row r="104" spans="1:8" ht="10.5">
      <c r="A104" s="21"/>
      <c r="B104" s="5" t="s">
        <v>119</v>
      </c>
      <c r="C104" s="21"/>
      <c r="D104" s="49"/>
      <c r="E104" s="49"/>
      <c r="F104" s="49"/>
      <c r="G104" s="49"/>
      <c r="H104" s="50">
        <f>SUM(H13:H102)</f>
        <v>0</v>
      </c>
    </row>
  </sheetData>
  <sheetProtection/>
  <mergeCells count="2">
    <mergeCell ref="A1:B1"/>
    <mergeCell ref="A2:I2"/>
  </mergeCells>
  <printOptions/>
  <pageMargins left="0.75" right="0.75" top="1" bottom="1" header="0.5" footer="0.5"/>
  <pageSetup horizontalDpi="600" verticalDpi="600" orientation="portrait"/>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4">
      <selection activeCell="G8" sqref="G8"/>
    </sheetView>
  </sheetViews>
  <sheetFormatPr defaultColWidth="9.140625" defaultRowHeight="12"/>
  <cols>
    <col min="1" max="1" width="21.7109375" style="73" customWidth="1"/>
    <col min="2" max="2" width="52.28125" style="72" customWidth="1"/>
    <col min="3" max="3" width="8.8515625" style="72" customWidth="1"/>
    <col min="4" max="4" width="6.8515625" style="72" hidden="1" customWidth="1"/>
    <col min="5" max="5" width="6.28125" style="72" customWidth="1"/>
    <col min="6" max="6" width="8.8515625" style="72" customWidth="1"/>
    <col min="7" max="7" width="4.00390625" style="72" customWidth="1"/>
    <col min="8" max="8" width="13.421875" style="72" customWidth="1"/>
    <col min="9" max="16384" width="9.140625" style="72" customWidth="1"/>
  </cols>
  <sheetData>
    <row r="1" spans="1:8" ht="19.5">
      <c r="A1" s="158" t="s">
        <v>45</v>
      </c>
      <c r="B1" s="154"/>
      <c r="C1" s="70"/>
      <c r="D1" s="71"/>
      <c r="E1" s="71"/>
      <c r="F1" s="71"/>
      <c r="G1" s="71"/>
      <c r="H1" s="71"/>
    </row>
    <row r="2" spans="1:8" s="76" customFormat="1" ht="10.5">
      <c r="A2" s="73"/>
      <c r="B2" s="73"/>
      <c r="C2" s="74"/>
      <c r="D2" s="75"/>
      <c r="E2" s="75"/>
      <c r="F2" s="75"/>
      <c r="G2" s="75"/>
      <c r="H2" s="75"/>
    </row>
    <row r="3" spans="1:8" s="76" customFormat="1" ht="19.5">
      <c r="A3" s="77"/>
      <c r="C3" s="74"/>
      <c r="D3" s="75"/>
      <c r="E3" s="75"/>
      <c r="F3" s="75"/>
      <c r="G3" s="75"/>
      <c r="H3" s="75"/>
    </row>
    <row r="4" spans="1:8" ht="12" customHeight="1">
      <c r="A4" s="78" t="s">
        <v>5</v>
      </c>
      <c r="B4" s="79" t="s">
        <v>6</v>
      </c>
      <c r="C4" s="80" t="s">
        <v>7</v>
      </c>
      <c r="D4" s="81" t="s">
        <v>8</v>
      </c>
      <c r="E4" s="81" t="s">
        <v>9</v>
      </c>
      <c r="F4" s="81" t="s">
        <v>10</v>
      </c>
      <c r="G4" s="82" t="s">
        <v>11</v>
      </c>
      <c r="H4" s="81" t="s">
        <v>12</v>
      </c>
    </row>
    <row r="5" spans="1:8" s="87" customFormat="1" ht="36" customHeight="1">
      <c r="A5" s="83" t="s">
        <v>41</v>
      </c>
      <c r="B5" s="83" t="s">
        <v>42</v>
      </c>
      <c r="C5" s="84"/>
      <c r="D5" s="85"/>
      <c r="E5" s="85"/>
      <c r="F5" s="84">
        <f aca="true" t="shared" si="0" ref="F5:F13">C5*E5</f>
        <v>0</v>
      </c>
      <c r="G5" s="86">
        <v>32</v>
      </c>
      <c r="H5" s="84">
        <f>F5*G5</f>
        <v>0</v>
      </c>
    </row>
    <row r="6" spans="1:8" s="87" customFormat="1" ht="39" customHeight="1">
      <c r="A6" s="83" t="s">
        <v>43</v>
      </c>
      <c r="B6" s="83" t="s">
        <v>44</v>
      </c>
      <c r="C6" s="84"/>
      <c r="D6" s="85"/>
      <c r="E6" s="85"/>
      <c r="F6" s="84">
        <f t="shared" si="0"/>
        <v>0</v>
      </c>
      <c r="G6" s="86">
        <v>16</v>
      </c>
      <c r="H6" s="84">
        <f aca="true" t="shared" si="1" ref="H6:H12">F6*G6</f>
        <v>0</v>
      </c>
    </row>
    <row r="7" spans="1:8" ht="12" customHeight="1">
      <c r="A7" s="88" t="s">
        <v>135</v>
      </c>
      <c r="B7" s="89" t="s">
        <v>136</v>
      </c>
      <c r="C7" s="80"/>
      <c r="D7" s="81"/>
      <c r="E7" s="81"/>
      <c r="F7" s="84">
        <f t="shared" si="0"/>
        <v>0</v>
      </c>
      <c r="G7" s="82">
        <v>1</v>
      </c>
      <c r="H7" s="84">
        <f t="shared" si="1"/>
        <v>0</v>
      </c>
    </row>
    <row r="8" spans="1:8" ht="22.5" customHeight="1">
      <c r="A8" s="62" t="s">
        <v>24</v>
      </c>
      <c r="B8" s="60" t="s">
        <v>106</v>
      </c>
      <c r="C8" s="22"/>
      <c r="D8" s="15"/>
      <c r="E8" s="15"/>
      <c r="F8" s="84">
        <f t="shared" si="0"/>
        <v>0</v>
      </c>
      <c r="G8" s="61">
        <v>1</v>
      </c>
      <c r="H8" s="84">
        <f t="shared" si="1"/>
        <v>0</v>
      </c>
    </row>
    <row r="9" spans="1:8" s="87" customFormat="1" ht="22.5" customHeight="1">
      <c r="A9" s="62" t="s">
        <v>89</v>
      </c>
      <c r="B9" s="60" t="s">
        <v>90</v>
      </c>
      <c r="C9" s="22"/>
      <c r="D9" s="15"/>
      <c r="E9" s="15"/>
      <c r="F9" s="84">
        <f t="shared" si="0"/>
        <v>0</v>
      </c>
      <c r="G9" s="16">
        <v>5</v>
      </c>
      <c r="H9" s="84">
        <f t="shared" si="1"/>
        <v>0</v>
      </c>
    </row>
    <row r="10" spans="1:8" s="87" customFormat="1" ht="12" customHeight="1">
      <c r="A10" s="62" t="s">
        <v>20</v>
      </c>
      <c r="B10" s="60" t="s">
        <v>21</v>
      </c>
      <c r="C10" s="22"/>
      <c r="D10" s="15"/>
      <c r="E10" s="15"/>
      <c r="F10" s="84">
        <f t="shared" si="0"/>
        <v>0</v>
      </c>
      <c r="G10" s="16">
        <v>3</v>
      </c>
      <c r="H10" s="84">
        <f t="shared" si="1"/>
        <v>0</v>
      </c>
    </row>
    <row r="11" spans="1:8" ht="24" customHeight="1">
      <c r="A11" s="62" t="s">
        <v>62</v>
      </c>
      <c r="B11" s="60" t="s">
        <v>63</v>
      </c>
      <c r="C11" s="46"/>
      <c r="D11" s="47"/>
      <c r="E11" s="47"/>
      <c r="F11" s="84">
        <f t="shared" si="0"/>
        <v>0</v>
      </c>
      <c r="G11" s="61">
        <v>1</v>
      </c>
      <c r="H11" s="84">
        <f t="shared" si="1"/>
        <v>0</v>
      </c>
    </row>
    <row r="12" spans="1:8" ht="25.5">
      <c r="A12" s="62" t="s">
        <v>68</v>
      </c>
      <c r="B12" s="60" t="s">
        <v>69</v>
      </c>
      <c r="C12"/>
      <c r="D12"/>
      <c r="E12"/>
      <c r="F12" s="84">
        <f t="shared" si="0"/>
        <v>0</v>
      </c>
      <c r="G12" s="61">
        <v>15</v>
      </c>
      <c r="H12" s="84">
        <f t="shared" si="1"/>
        <v>0</v>
      </c>
    </row>
    <row r="13" spans="1:8" s="73" customFormat="1" ht="25.5">
      <c r="A13" s="62" t="s">
        <v>80</v>
      </c>
      <c r="B13" s="60" t="s">
        <v>81</v>
      </c>
      <c r="C13"/>
      <c r="D13"/>
      <c r="E13"/>
      <c r="F13" s="84">
        <f t="shared" si="0"/>
        <v>0</v>
      </c>
      <c r="G13" s="61">
        <v>3</v>
      </c>
      <c r="H13" s="84">
        <f>F13*G13</f>
        <v>0</v>
      </c>
    </row>
    <row r="15" spans="1:8" ht="10.5">
      <c r="A15" s="89"/>
      <c r="B15" s="79" t="s">
        <v>119</v>
      </c>
      <c r="C15" s="89"/>
      <c r="D15" s="90"/>
      <c r="E15" s="90"/>
      <c r="F15" s="90"/>
      <c r="G15" s="90"/>
      <c r="H15" s="91">
        <f>SUM(H5:H13)</f>
        <v>0</v>
      </c>
    </row>
  </sheetData>
  <sheetProtection/>
  <mergeCells count="1">
    <mergeCell ref="A1:B1"/>
  </mergeCells>
  <printOptions/>
  <pageMargins left="0.75" right="0.75" top="1" bottom="1" header="0.5" footer="0.5"/>
  <pageSetup horizontalDpi="600" verticalDpi="600" orientation="portrait"/>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dimension ref="A1:G23"/>
  <sheetViews>
    <sheetView zoomScalePageLayoutView="0" workbookViewId="0" topLeftCell="A4">
      <selection activeCell="G24" sqref="G24"/>
    </sheetView>
  </sheetViews>
  <sheetFormatPr defaultColWidth="9.140625" defaultRowHeight="12"/>
  <cols>
    <col min="1" max="1" width="22.7109375" style="0" bestFit="1" customWidth="1"/>
    <col min="2" max="2" width="34.8515625" style="0" customWidth="1"/>
    <col min="3" max="3" width="8.140625" style="0" bestFit="1" customWidth="1"/>
    <col min="4" max="4" width="6.140625" style="0" bestFit="1" customWidth="1"/>
    <col min="5" max="5" width="8.28125" style="0" bestFit="1" customWidth="1"/>
    <col min="6" max="6" width="17.28125" style="0" customWidth="1"/>
    <col min="7" max="7" width="26.28125" style="0" customWidth="1"/>
  </cols>
  <sheetData>
    <row r="1" ht="10.5">
      <c r="A1" t="s">
        <v>128</v>
      </c>
    </row>
    <row r="4" spans="1:7" ht="19.5">
      <c r="A4" s="149" t="s">
        <v>4</v>
      </c>
      <c r="B4" s="150"/>
      <c r="C4" s="93"/>
      <c r="D4" s="93"/>
      <c r="E4" s="93"/>
      <c r="F4" s="93"/>
      <c r="G4" s="93"/>
    </row>
    <row r="5" spans="1:7" ht="10.5">
      <c r="A5" s="93"/>
      <c r="B5" s="93"/>
      <c r="C5" s="93"/>
      <c r="D5" s="93"/>
      <c r="E5" s="93"/>
      <c r="F5" s="93"/>
      <c r="G5" s="93"/>
    </row>
    <row r="6" spans="1:7" ht="19.5">
      <c r="A6" s="92"/>
      <c r="B6" s="94"/>
      <c r="C6" s="95"/>
      <c r="D6" s="96"/>
      <c r="E6" s="96"/>
      <c r="F6" s="96"/>
      <c r="G6" s="96"/>
    </row>
    <row r="7" spans="1:7" ht="21">
      <c r="A7" s="97" t="s">
        <v>5</v>
      </c>
      <c r="B7" s="97" t="s">
        <v>6</v>
      </c>
      <c r="C7" s="98" t="s">
        <v>7</v>
      </c>
      <c r="D7" s="99" t="s">
        <v>9</v>
      </c>
      <c r="E7" s="99" t="s">
        <v>10</v>
      </c>
      <c r="F7" s="100" t="s">
        <v>11</v>
      </c>
      <c r="G7" s="99" t="s">
        <v>12</v>
      </c>
    </row>
    <row r="8" spans="1:7" ht="10.5">
      <c r="A8" s="97"/>
      <c r="B8" s="97"/>
      <c r="C8" s="101"/>
      <c r="D8" s="99"/>
      <c r="E8" s="101"/>
      <c r="F8" s="100"/>
      <c r="G8" s="101"/>
    </row>
    <row r="9" spans="1:7" ht="31.5">
      <c r="A9" s="102" t="s">
        <v>13</v>
      </c>
      <c r="B9" s="97" t="s">
        <v>132</v>
      </c>
      <c r="C9" s="103"/>
      <c r="D9" s="104"/>
      <c r="E9" s="103">
        <f>C9*D9</f>
        <v>0</v>
      </c>
      <c r="F9" s="105">
        <v>1</v>
      </c>
      <c r="G9" s="103">
        <f>E9*F9</f>
        <v>0</v>
      </c>
    </row>
    <row r="10" spans="1:7" ht="42">
      <c r="A10" s="102" t="s">
        <v>14</v>
      </c>
      <c r="B10" s="97" t="s">
        <v>133</v>
      </c>
      <c r="C10" s="103"/>
      <c r="D10" s="104"/>
      <c r="E10" s="103">
        <f>C10*D10</f>
        <v>0</v>
      </c>
      <c r="F10" s="105">
        <v>1</v>
      </c>
      <c r="G10" s="103">
        <f>E10*F10</f>
        <v>0</v>
      </c>
    </row>
    <row r="11" spans="1:7" ht="42">
      <c r="A11" s="102" t="s">
        <v>18</v>
      </c>
      <c r="B11" s="97" t="s">
        <v>134</v>
      </c>
      <c r="C11" s="106"/>
      <c r="D11" s="107"/>
      <c r="E11" s="103">
        <f>C11*D11</f>
        <v>0</v>
      </c>
      <c r="F11" s="108">
        <v>1</v>
      </c>
      <c r="G11" s="103">
        <f>E11*F11</f>
        <v>0</v>
      </c>
    </row>
    <row r="12" spans="1:7" ht="42">
      <c r="A12" s="97" t="s">
        <v>124</v>
      </c>
      <c r="B12" s="97" t="s">
        <v>26</v>
      </c>
      <c r="C12" s="109"/>
      <c r="D12" s="107"/>
      <c r="E12" s="103">
        <f>C12*D12</f>
        <v>0</v>
      </c>
      <c r="F12" s="108">
        <v>1</v>
      </c>
      <c r="G12" s="103">
        <f>E12*F12</f>
        <v>0</v>
      </c>
    </row>
    <row r="15" spans="1:7" s="28" customFormat="1" ht="10.5">
      <c r="A15" s="116" t="s">
        <v>33</v>
      </c>
      <c r="B15" s="116" t="s">
        <v>99</v>
      </c>
      <c r="C15" s="117"/>
      <c r="D15" s="118"/>
      <c r="E15" s="103">
        <f>+C15*D15</f>
        <v>0</v>
      </c>
      <c r="F15" s="119">
        <v>2</v>
      </c>
      <c r="G15" s="103">
        <f>E15*F15</f>
        <v>0</v>
      </c>
    </row>
    <row r="16" spans="1:7" s="52" customFormat="1" ht="10.5">
      <c r="A16" s="116" t="s">
        <v>33</v>
      </c>
      <c r="B16" s="116" t="s">
        <v>34</v>
      </c>
      <c r="C16" s="117"/>
      <c r="D16" s="118"/>
      <c r="E16" s="103">
        <f>+C16*D16</f>
        <v>0</v>
      </c>
      <c r="F16" s="119">
        <v>5</v>
      </c>
      <c r="G16" s="103">
        <f>E16*F16</f>
        <v>0</v>
      </c>
    </row>
    <row r="17" spans="1:7" s="44" customFormat="1" ht="21">
      <c r="A17" s="130" t="s">
        <v>100</v>
      </c>
      <c r="B17" s="131" t="s">
        <v>71</v>
      </c>
      <c r="C17" s="132"/>
      <c r="D17" s="133"/>
      <c r="E17" s="103">
        <f>+C17*D17</f>
        <v>0</v>
      </c>
      <c r="F17" s="134">
        <v>139</v>
      </c>
      <c r="G17" s="103">
        <f>E17*F17</f>
        <v>0</v>
      </c>
    </row>
    <row r="18" spans="1:7" s="38" customFormat="1" ht="10.5">
      <c r="A18" s="124" t="s">
        <v>39</v>
      </c>
      <c r="B18" s="125" t="s">
        <v>40</v>
      </c>
      <c r="C18" s="126"/>
      <c r="D18" s="127"/>
      <c r="E18" s="103">
        <f>+C18*D18</f>
        <v>0</v>
      </c>
      <c r="F18" s="128">
        <v>1</v>
      </c>
      <c r="G18" s="103">
        <f>E18*F18</f>
        <v>0</v>
      </c>
    </row>
    <row r="19" spans="1:7" s="28" customFormat="1" ht="10.5">
      <c r="A19" s="116" t="s">
        <v>33</v>
      </c>
      <c r="B19" s="116" t="s">
        <v>34</v>
      </c>
      <c r="C19" s="117"/>
      <c r="D19" s="118"/>
      <c r="E19" s="103">
        <f>+C19*D19</f>
        <v>0</v>
      </c>
      <c r="F19" s="119">
        <v>5</v>
      </c>
      <c r="G19" s="103">
        <f>E19*F19</f>
        <v>0</v>
      </c>
    </row>
    <row r="23" ht="10.5">
      <c r="G23" s="148">
        <f>SUM(G8:G22)</f>
        <v>0</v>
      </c>
    </row>
  </sheetData>
  <sheetProtection/>
  <mergeCells count="1">
    <mergeCell ref="A4:B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 Angelo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SAISD.ORG</dc:creator>
  <cp:keywords/>
  <dc:description/>
  <cp:lastModifiedBy>San Angelo ISD</cp:lastModifiedBy>
  <dcterms:created xsi:type="dcterms:W3CDTF">2005-01-10T21:02:28Z</dcterms:created>
  <dcterms:modified xsi:type="dcterms:W3CDTF">2009-12-09T05:37:30Z</dcterms:modified>
  <cp:category/>
  <cp:version/>
  <cp:contentType/>
  <cp:contentStatus/>
</cp:coreProperties>
</file>