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20" windowHeight="4335" activeTab="0"/>
  </bookViews>
  <sheets>
    <sheet name="Goliad Elem Equipment Totals" sheetId="1" r:id="rId1"/>
    <sheet name="Goliad Elementary Breakdown" sheetId="2" r:id="rId2"/>
    <sheet name="Goliad Maintenance" sheetId="3" r:id="rId3"/>
    <sheet name="Goliad Cabling" sheetId="4" r:id="rId4"/>
  </sheets>
  <definedNames/>
  <calcPr fullCalcOnLoad="1"/>
</workbook>
</file>

<file path=xl/sharedStrings.xml><?xml version="1.0" encoding="utf-8"?>
<sst xmlns="http://schemas.openxmlformats.org/spreadsheetml/2006/main" count="391" uniqueCount="135">
  <si>
    <t>Patch Panels and Racks</t>
  </si>
  <si>
    <t xml:space="preserve">Install, all necessary conduit, raceways, patch panels, racks and power poles to properly install the cabling solution.  </t>
  </si>
  <si>
    <t>PWR-C45-2800ACV</t>
  </si>
  <si>
    <t>PWR-C45-2800ACV/2</t>
  </si>
  <si>
    <t>CAB-AC-2800W-TWLK</t>
  </si>
  <si>
    <t>U.S. Power Cord, Twist Lock, NEMA 6-20 Plug</t>
  </si>
  <si>
    <t>GLC-SX-MM</t>
  </si>
  <si>
    <t>GE SFP, LC connector SX transceiver</t>
  </si>
  <si>
    <t>Patch Cable</t>
  </si>
  <si>
    <t>LC-ST MMF Patch Cable</t>
  </si>
  <si>
    <t>GLC-LH-SM</t>
  </si>
  <si>
    <t>GE SFP, LC connector LX/LH transceiver</t>
  </si>
  <si>
    <t>CAB-MCP-LC=</t>
  </si>
  <si>
    <t>Mode Conditioning Patch cable; LC connector</t>
  </si>
  <si>
    <t>Level 1 Maintenance and Technical Support</t>
  </si>
  <si>
    <t>Basic network support and configuration services for E-Rate eligible components</t>
  </si>
  <si>
    <t>Level 2 Maintenance and Technical Support</t>
  </si>
  <si>
    <t>Advanced network support and configuration services for E-Rate eligible components</t>
  </si>
  <si>
    <t>Goliad Elementary</t>
  </si>
  <si>
    <t>1520 Series AP Software Image - IOS</t>
  </si>
  <si>
    <t>AIR-ANT2480V-N</t>
  </si>
  <si>
    <t>2400-2483.5 MHz, 8.0 dBi Omni Ant. with N Connect</t>
  </si>
  <si>
    <t>AIR-ANT5180V-N</t>
  </si>
  <si>
    <t>4900-5850 MHz, 8.0 dBi Omni with N Connect</t>
  </si>
  <si>
    <t>CON-SNT-LAP152AA</t>
  </si>
  <si>
    <t>SMARTNET 8X5XNBD 802.11a,b/g Outdoor Mesh AP, FCC Cfg</t>
  </si>
  <si>
    <t>AIR-PWR-ST-LT-R3P=</t>
  </si>
  <si>
    <t>1520 Series Street Light Power Tap, 4ft.</t>
  </si>
  <si>
    <t>AIR-PWRINJ1500-2=</t>
  </si>
  <si>
    <t>1520 Series Power Injector</t>
  </si>
  <si>
    <t>AIR-ACCPMK-1520=</t>
  </si>
  <si>
    <t>1520 Series Pole Mount Kit</t>
  </si>
  <si>
    <t>Catalyst 3750 48 10/100/1000T PoE + 4 SFP + IPB Image</t>
  </si>
  <si>
    <t>CON-SNT-3750G48P</t>
  </si>
  <si>
    <t>SMARTNET 8X5XNBD Cat 3750 48 10/100/1000T PoE + 4 S</t>
  </si>
  <si>
    <t>Catalyst 3750 24 10/100/1000T PoE + 4 SFP + IPB Image</t>
  </si>
  <si>
    <t>CON-SNT-3750G24P</t>
  </si>
  <si>
    <t>MDF User Switches/Cable Drops/AP's (2 TX to MDF)  21 ports required</t>
  </si>
  <si>
    <t>WS-C3750G-48PS-S</t>
  </si>
  <si>
    <t>CAB-STACK-50CM</t>
  </si>
  <si>
    <t>Cisco StackWise 50CM Stacking Cable</t>
  </si>
  <si>
    <t>CAB-16AWG-AC</t>
  </si>
  <si>
    <t>AC Power cord, 16AWG</t>
  </si>
  <si>
    <t>GLC-T</t>
  </si>
  <si>
    <t>1000BASE-T SFP</t>
  </si>
  <si>
    <t>CAT 6 Patch Cable</t>
  </si>
  <si>
    <t>CAT 6 Cable Drop</t>
  </si>
  <si>
    <t>AIR-PWR-CORD-NA</t>
  </si>
  <si>
    <t>AIR Line Cord North America</t>
  </si>
  <si>
    <t>TC1 Bldg A (2 SX to MDF) 18 ports required</t>
  </si>
  <si>
    <t>WS-C3750G-24PS-S</t>
  </si>
  <si>
    <t>TC2 (2 SX to MDF) 147 ports required</t>
  </si>
  <si>
    <t>TC3 (2 SX to MDF) 148 ports required</t>
  </si>
  <si>
    <t>TC4 (2 SX to MDF) 12 ports required</t>
  </si>
  <si>
    <t>Outdoor AP's for Courtyard Areas</t>
  </si>
  <si>
    <t>Goliad Elementary</t>
  </si>
  <si>
    <t>Product Number</t>
  </si>
  <si>
    <t>Product Description</t>
  </si>
  <si>
    <t>List Price</t>
  </si>
  <si>
    <t>Promo %</t>
  </si>
  <si>
    <t>Disc %</t>
  </si>
  <si>
    <t>Unit Price</t>
  </si>
  <si>
    <t>Qty</t>
  </si>
  <si>
    <t>Extended Price</t>
  </si>
  <si>
    <t xml:space="preserve">Project Management </t>
  </si>
  <si>
    <t>Installation</t>
  </si>
  <si>
    <t>Install, configure, optimize, inventory all equipment and cabling listed.  Remove and turn over to the District all replaced equipment.</t>
  </si>
  <si>
    <t>Network integration</t>
  </si>
  <si>
    <t>Integrate all equipment into the District's present network.  Take all actions necessary to make a turnkey installation of new equipment.</t>
  </si>
  <si>
    <t>Documentation</t>
  </si>
  <si>
    <t xml:space="preserve">Provide documentation of all work, to include, equipment location, type, part number, serial number in Microsoft Visio 2003 Format  </t>
  </si>
  <si>
    <t>UPS</t>
  </si>
  <si>
    <t>SMARTNET 8X5XNBD Cat 3750 24 10/100/1000T PoE + 4 SF</t>
  </si>
  <si>
    <t>MC Core Switch:  24 gig SFP(or 12 10gig X2), and 48 Gig copper(PoE)</t>
  </si>
  <si>
    <t>WS-C4506-E</t>
  </si>
  <si>
    <t>Cat4500 E-Series 6-Slot Chassis, fan, no ps</t>
  </si>
  <si>
    <t>CVR-X2-SFP</t>
  </si>
  <si>
    <t>Cisco TwinGig Converter Module</t>
  </si>
  <si>
    <t>CON-SNT-C4506E</t>
  </si>
  <si>
    <t>SMARTNET 8X5XNBD Cat4500 E-Series 6-Slot Chassis, fan, no</t>
  </si>
  <si>
    <t>Catalyst 4500 2800W AC Power Supply (Data and PoE)</t>
  </si>
  <si>
    <t>S45EESK9-12253SG</t>
  </si>
  <si>
    <t>Cisco CAT4500E IOS ENTERPRISE SERVICES SSH</t>
  </si>
  <si>
    <t>WS-X45-SUP6-E</t>
  </si>
  <si>
    <t>Catalyst 4500 E-Series Sup 6-E, 2x10GE(X2) w/ Twin Gig</t>
  </si>
  <si>
    <t>WS-X4606-X2-E</t>
  </si>
  <si>
    <t>Catalyst 4500 E-Series 6-Port 10GbE (X2)</t>
  </si>
  <si>
    <t>WS-X4648-RJ45V+E</t>
  </si>
  <si>
    <t>Catalyst 4500 E-Series 48-Port PoE+ Ready 10/100/1000(RJ45)</t>
  </si>
  <si>
    <t>AIR Line Cord North America</t>
  </si>
  <si>
    <t>Wireless LAN Control Module (support 50 AP's)</t>
  </si>
  <si>
    <t>AIR-LAP1142N-A-K9</t>
  </si>
  <si>
    <t>AIR-LAP1142N-A-K9</t>
  </si>
  <si>
    <t>Subtotal</t>
  </si>
  <si>
    <t>Workgroup Switches &amp; Transceivers</t>
  </si>
  <si>
    <t>CAB-STACK-3M=</t>
  </si>
  <si>
    <t>Cisco StackWise 3M Stacking Cable</t>
  </si>
  <si>
    <t>Wireless</t>
  </si>
  <si>
    <t>Inspect, Oversee and Manage the completed installation of all equipment and cabling.</t>
  </si>
  <si>
    <t>Uninterruptible Power Supplies (UPS), A UPS for each closet (MDF and ISF) capable of maintaining the equipment for 20 minutes</t>
  </si>
  <si>
    <t>New Building &amp; New Lab</t>
  </si>
  <si>
    <t>AIR-CT5508-50-K9</t>
  </si>
  <si>
    <t>5508 Series Controller for up to 50 APs</t>
  </si>
  <si>
    <t>LIC-CT5508-50</t>
  </si>
  <si>
    <t>50 AP Base license</t>
  </si>
  <si>
    <t>LIC-CT5508-BASE</t>
  </si>
  <si>
    <t>Base Software License</t>
  </si>
  <si>
    <t>AIR-PWR-5500-AC</t>
  </si>
  <si>
    <t>Cisco 5500 Series Wireless Controller Redundant Power Supply</t>
  </si>
  <si>
    <t>CON-SNT-CT0850</t>
  </si>
  <si>
    <t>SMARTNET 8X5XNBD 5508 Series Controll</t>
  </si>
  <si>
    <t>SWC5500K9-60</t>
  </si>
  <si>
    <t>Cisco Unified Wireless Controller SW Release 6.0</t>
  </si>
  <si>
    <t>AIR-LAP1142N-A-K9</t>
  </si>
  <si>
    <t>802.11a/g/n Fixed Unified AP; Int Ant; A Reg Domain</t>
  </si>
  <si>
    <t>CON-SNT-1142NAK</t>
  </si>
  <si>
    <t>SMARTNET 8X5XNBD 802.11a/g/n Fixed Unified AP; Int Ant</t>
  </si>
  <si>
    <t>S114RK9W-12418JA</t>
  </si>
  <si>
    <t>Cisco 1140 Series IOS WIRELESS LAN LWAPP RECOVERY</t>
  </si>
  <si>
    <t>AIR-LAP1522AG-A-K9</t>
  </si>
  <si>
    <t>802.11a,b/g Outdoor Mesh AP, FCC Cfg</t>
  </si>
  <si>
    <t>SWLAP1520-IOS-K9</t>
  </si>
  <si>
    <t>Equipment List</t>
  </si>
  <si>
    <r>
      <t xml:space="preserve">If you are providing quotes for equipment with a different brand and/or model number other than the items listed on the spreadsheet, you must list the substituted equipment on the corresponding line for </t>
    </r>
    <r>
      <rPr>
        <b/>
        <u val="single"/>
        <sz val="16"/>
        <color indexed="10"/>
        <rFont val="Times New Roman"/>
        <family val="1"/>
      </rPr>
      <t>each item</t>
    </r>
    <r>
      <rPr>
        <sz val="16"/>
        <rFont val="Times New Roman"/>
        <family val="1"/>
      </rPr>
      <t>.  
For each item substitution, you must also provide information proving that the substitution meets or exceeds the specifications of the equipment listed on the quote request.</t>
    </r>
  </si>
  <si>
    <t>Technical Specs &amp; Info proving your substitution meets or exceeds equip specs</t>
  </si>
  <si>
    <t>Comments</t>
  </si>
  <si>
    <t>Category 6 Cabling</t>
  </si>
  <si>
    <t xml:space="preserve">Category 6 Cabling </t>
  </si>
  <si>
    <t xml:space="preserve">Breakdown spreadsheet is for INFORMATION PURPOSES ONLY and is included to provide bidders with the number of wiring closets at each campus and the quantity of services to be provided per closet.  Please provide ALL PRICING on the TOTALS PAGE </t>
  </si>
  <si>
    <t>Cabling List</t>
  </si>
  <si>
    <t>Inspect, Oversee and Manage the completed installation of all cabling.</t>
  </si>
  <si>
    <t>Install &amp; configure all cabling &amp; racks listed.  Remove and turn over to the District all replaced equipment.</t>
  </si>
  <si>
    <t xml:space="preserve">Provide documentation of all work, to include, drop location, type, etc in Microsoft Visio 2003 Format  </t>
  </si>
  <si>
    <t>8x5xNBD Svc^ Catalyst 4507R Series Modular Switch</t>
  </si>
  <si>
    <t>CON-SNT-WS-C4507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</si>
</sst>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mmm\-yyyy"/>
    <numFmt numFmtId="169" formatCode="&quot;$&quot;#,##0.00"/>
  </numFmts>
  <fonts count="48">
    <font>
      <sz val="9"/>
      <name val="Helv"/>
      <family val="0"/>
    </font>
    <font>
      <sz val="10"/>
      <name val="Arial"/>
      <family val="0"/>
    </font>
    <font>
      <u val="single"/>
      <sz val="6.4"/>
      <color indexed="36"/>
      <name val="Helv"/>
      <family val="0"/>
    </font>
    <font>
      <u val="single"/>
      <sz val="6.4"/>
      <color indexed="12"/>
      <name val="Helv"/>
      <family val="0"/>
    </font>
    <font>
      <b/>
      <sz val="16"/>
      <name val="Helv"/>
      <family val="0"/>
    </font>
    <font>
      <b/>
      <sz val="9"/>
      <name val="Helv"/>
      <family val="0"/>
    </font>
    <font>
      <sz val="9"/>
      <color indexed="8"/>
      <name val="Helv"/>
      <family val="2"/>
    </font>
    <font>
      <b/>
      <sz val="10"/>
      <name val="Microsoft Sans Serif"/>
      <family val="2"/>
    </font>
    <font>
      <sz val="10"/>
      <name val="Microsoft Sans Serif"/>
      <family val="2"/>
    </font>
    <font>
      <sz val="8"/>
      <name val="Verdana"/>
      <family val="0"/>
    </font>
    <font>
      <b/>
      <sz val="14"/>
      <name val="Helv"/>
      <family val="0"/>
    </font>
    <font>
      <sz val="16"/>
      <name val="Times New Roman"/>
      <family val="1"/>
    </font>
    <font>
      <b/>
      <u val="single"/>
      <sz val="16"/>
      <color indexed="10"/>
      <name val="Times New Roman"/>
      <family val="1"/>
    </font>
    <font>
      <b/>
      <sz val="16"/>
      <name val="Helvetic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theme="0" tint="-0.49996998906135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5">
    <xf numFmtId="0" fontId="0" fillId="0" borderId="0" xfId="0" applyAlignment="1">
      <alignment/>
    </xf>
    <xf numFmtId="0" fontId="0" fillId="0" borderId="0" xfId="0" applyAlignment="1">
      <alignment/>
    </xf>
    <xf numFmtId="0" fontId="0" fillId="0" borderId="10" xfId="0" applyBorder="1" applyAlignment="1">
      <alignment vertical="top" wrapText="1"/>
    </xf>
    <xf numFmtId="0" fontId="0" fillId="0" borderId="10" xfId="0" applyNumberFormat="1" applyBorder="1" applyAlignment="1">
      <alignment vertical="top" wrapText="1"/>
    </xf>
    <xf numFmtId="0" fontId="0" fillId="0" borderId="0" xfId="0" applyBorder="1" applyAlignment="1">
      <alignment vertical="top" wrapText="1"/>
    </xf>
    <xf numFmtId="0" fontId="0" fillId="0" borderId="0" xfId="0" applyNumberFormat="1" applyBorder="1" applyAlignment="1">
      <alignment vertical="top" wrapText="1"/>
    </xf>
    <xf numFmtId="0" fontId="0" fillId="0" borderId="0" xfId="0" applyBorder="1" applyAlignment="1">
      <alignment/>
    </xf>
    <xf numFmtId="0" fontId="5" fillId="0" borderId="0" xfId="0" applyFont="1" applyAlignment="1">
      <alignment vertical="top" wrapText="1"/>
    </xf>
    <xf numFmtId="0" fontId="5" fillId="0" borderId="0" xfId="0" applyFont="1" applyAlignment="1">
      <alignment horizontal="right" vertical="top" wrapText="1"/>
    </xf>
    <xf numFmtId="0" fontId="5" fillId="0" borderId="0" xfId="0" applyNumberFormat="1" applyFont="1" applyAlignment="1">
      <alignment horizontal="right" vertical="top" wrapText="1"/>
    </xf>
    <xf numFmtId="0" fontId="5" fillId="0" borderId="0" xfId="0" applyNumberFormat="1" applyFont="1" applyAlignment="1">
      <alignment horizontal="center" vertical="top" wrapText="1"/>
    </xf>
    <xf numFmtId="169" fontId="5" fillId="0" borderId="0" xfId="0" applyNumberFormat="1" applyFont="1" applyAlignment="1">
      <alignment horizontal="right" vertical="top" wrapText="1"/>
    </xf>
    <xf numFmtId="0" fontId="5" fillId="0" borderId="11" xfId="0" applyFont="1" applyBorder="1" applyAlignment="1">
      <alignment vertical="top"/>
    </xf>
    <xf numFmtId="169" fontId="5" fillId="0" borderId="0" xfId="0" applyNumberFormat="1" applyFont="1" applyAlignment="1">
      <alignment horizontal="right" vertical="top"/>
    </xf>
    <xf numFmtId="0" fontId="5" fillId="0" borderId="0" xfId="0" applyNumberFormat="1" applyFont="1" applyAlignment="1">
      <alignment horizontal="right" vertical="top"/>
    </xf>
    <xf numFmtId="0" fontId="5" fillId="0" borderId="0" xfId="0" applyNumberFormat="1" applyFont="1" applyAlignment="1">
      <alignment horizontal="center" vertical="top"/>
    </xf>
    <xf numFmtId="169" fontId="0" fillId="0" borderId="0" xfId="0" applyNumberFormat="1" applyAlignment="1">
      <alignment horizontal="right" vertical="top" wrapText="1"/>
    </xf>
    <xf numFmtId="9" fontId="0" fillId="0" borderId="0" xfId="0" applyNumberFormat="1" applyAlignment="1">
      <alignment horizontal="right" vertical="top" wrapText="1"/>
    </xf>
    <xf numFmtId="1" fontId="0" fillId="0" borderId="0" xfId="0" applyNumberFormat="1" applyAlignment="1">
      <alignment horizontal="center" vertical="top" wrapText="1"/>
    </xf>
    <xf numFmtId="169" fontId="0" fillId="0" borderId="0" xfId="0" applyNumberFormat="1" applyFont="1" applyAlignment="1">
      <alignment horizontal="right" vertical="top" wrapText="1"/>
    </xf>
    <xf numFmtId="0" fontId="0" fillId="0" borderId="12" xfId="0" applyBorder="1" applyAlignment="1">
      <alignment vertical="top" wrapText="1"/>
    </xf>
    <xf numFmtId="0" fontId="5" fillId="0" borderId="12" xfId="0" applyFont="1" applyBorder="1" applyAlignment="1">
      <alignment vertical="top" wrapText="1"/>
    </xf>
    <xf numFmtId="0" fontId="0" fillId="0" borderId="12" xfId="0" applyNumberFormat="1" applyBorder="1" applyAlignment="1">
      <alignment vertical="top" wrapText="1"/>
    </xf>
    <xf numFmtId="0" fontId="0" fillId="0" borderId="0" xfId="0" applyAlignment="1">
      <alignment vertical="top" wrapText="1"/>
    </xf>
    <xf numFmtId="4" fontId="0" fillId="0" borderId="0" xfId="0" applyNumberFormat="1" applyAlignment="1">
      <alignment horizontal="right" vertical="top" wrapText="1"/>
    </xf>
    <xf numFmtId="0" fontId="0" fillId="33" borderId="0" xfId="0" applyFont="1" applyFill="1" applyAlignment="1">
      <alignment vertical="top" wrapText="1"/>
    </xf>
    <xf numFmtId="4" fontId="0" fillId="33" borderId="0" xfId="0" applyNumberFormat="1" applyFont="1" applyFill="1" applyAlignment="1">
      <alignment horizontal="right" vertical="top" wrapText="1"/>
    </xf>
    <xf numFmtId="9" fontId="0" fillId="33" borderId="0" xfId="0" applyNumberFormat="1" applyFont="1" applyFill="1" applyAlignment="1">
      <alignment horizontal="right" vertical="top" wrapText="1"/>
    </xf>
    <xf numFmtId="9" fontId="0" fillId="33" borderId="0" xfId="0" applyNumberFormat="1" applyFill="1" applyAlignment="1">
      <alignment horizontal="right" vertical="top" wrapText="1"/>
    </xf>
    <xf numFmtId="1" fontId="0" fillId="33" borderId="0" xfId="0" applyNumberFormat="1" applyFont="1" applyFill="1" applyAlignment="1">
      <alignment horizontal="center" vertical="top" wrapText="1"/>
    </xf>
    <xf numFmtId="0" fontId="0" fillId="33" borderId="0" xfId="0" applyFont="1" applyFill="1" applyAlignment="1">
      <alignment/>
    </xf>
    <xf numFmtId="0" fontId="0" fillId="0" borderId="0" xfId="0" applyFont="1" applyAlignment="1">
      <alignment vertical="top" wrapText="1"/>
    </xf>
    <xf numFmtId="4" fontId="0" fillId="0" borderId="0" xfId="0" applyNumberFormat="1" applyFont="1" applyAlignment="1">
      <alignment horizontal="right" vertical="top" wrapText="1"/>
    </xf>
    <xf numFmtId="9" fontId="0" fillId="0" borderId="0" xfId="0" applyNumberFormat="1" applyFont="1" applyAlignment="1">
      <alignment horizontal="right" vertical="top" wrapText="1"/>
    </xf>
    <xf numFmtId="1" fontId="0" fillId="0" borderId="0" xfId="0" applyNumberFormat="1" applyFont="1" applyAlignment="1">
      <alignment horizontal="center" vertical="top" wrapText="1"/>
    </xf>
    <xf numFmtId="0" fontId="5" fillId="34" borderId="0" xfId="0" applyFont="1" applyFill="1" applyAlignment="1">
      <alignment vertical="top" wrapText="1"/>
    </xf>
    <xf numFmtId="0" fontId="0" fillId="0" borderId="0" xfId="0" applyFont="1" applyAlignment="1">
      <alignment/>
    </xf>
    <xf numFmtId="0" fontId="6" fillId="0" borderId="0" xfId="0" applyFont="1" applyAlignment="1">
      <alignment/>
    </xf>
    <xf numFmtId="0" fontId="0" fillId="34" borderId="0" xfId="0" applyFill="1" applyAlignment="1">
      <alignment vertical="top" wrapText="1"/>
    </xf>
    <xf numFmtId="4" fontId="0" fillId="34" borderId="0" xfId="0" applyNumberFormat="1" applyFill="1" applyAlignment="1">
      <alignment horizontal="right" vertical="top" wrapText="1"/>
    </xf>
    <xf numFmtId="9" fontId="0" fillId="34" borderId="0" xfId="0" applyNumberFormat="1" applyFill="1" applyAlignment="1">
      <alignment horizontal="right" vertical="top" wrapText="1"/>
    </xf>
    <xf numFmtId="1" fontId="0" fillId="34" borderId="0" xfId="0" applyNumberFormat="1" applyFill="1" applyAlignment="1">
      <alignment horizontal="center" vertical="top" wrapText="1"/>
    </xf>
    <xf numFmtId="0" fontId="0" fillId="34" borderId="0" xfId="0" applyFill="1" applyAlignment="1">
      <alignment/>
    </xf>
    <xf numFmtId="0" fontId="0" fillId="0" borderId="13" xfId="0" applyNumberFormat="1" applyBorder="1" applyAlignment="1">
      <alignment vertical="top" wrapText="1"/>
    </xf>
    <xf numFmtId="4" fontId="0" fillId="0" borderId="0" xfId="0" applyNumberFormat="1" applyBorder="1" applyAlignment="1">
      <alignment horizontal="right" vertical="top" wrapText="1"/>
    </xf>
    <xf numFmtId="9" fontId="0" fillId="0" borderId="0" xfId="0" applyNumberFormat="1" applyBorder="1" applyAlignment="1">
      <alignment horizontal="right" vertical="top" wrapText="1"/>
    </xf>
    <xf numFmtId="1" fontId="0" fillId="0" borderId="0" xfId="0" applyNumberFormat="1" applyBorder="1" applyAlignment="1">
      <alignment horizontal="center" vertical="top" wrapText="1"/>
    </xf>
    <xf numFmtId="0" fontId="0" fillId="0" borderId="0" xfId="0" applyNumberFormat="1" applyAlignment="1">
      <alignment vertical="top" wrapText="1"/>
    </xf>
    <xf numFmtId="4" fontId="5" fillId="0" borderId="0" xfId="0" applyNumberFormat="1" applyFont="1" applyAlignment="1">
      <alignment horizontal="right" vertical="top" wrapText="1"/>
    </xf>
    <xf numFmtId="4" fontId="0" fillId="0" borderId="0" xfId="0" applyNumberFormat="1" applyFill="1" applyAlignment="1">
      <alignment horizontal="right" vertical="top" wrapText="1"/>
    </xf>
    <xf numFmtId="0" fontId="5" fillId="0" borderId="0" xfId="0" applyFont="1" applyBorder="1" applyAlignment="1">
      <alignment vertical="top" wrapText="1"/>
    </xf>
    <xf numFmtId="0" fontId="5" fillId="0" borderId="11" xfId="0" applyFont="1" applyBorder="1" applyAlignment="1">
      <alignment vertical="top" wrapText="1"/>
    </xf>
    <xf numFmtId="0" fontId="0" fillId="0" borderId="0" xfId="0" applyFont="1" applyBorder="1" applyAlignment="1">
      <alignment vertical="top" wrapText="1"/>
    </xf>
    <xf numFmtId="0" fontId="7" fillId="0" borderId="14" xfId="57" applyFont="1" applyFill="1" applyBorder="1" applyAlignment="1" applyProtection="1">
      <alignment horizontal="left" vertical="top" wrapText="1" indent="1"/>
      <protection locked="0"/>
    </xf>
    <xf numFmtId="0" fontId="8" fillId="0" borderId="15" xfId="57" applyFont="1" applyFill="1" applyBorder="1" applyAlignment="1" applyProtection="1">
      <alignment horizontal="left" vertical="top" wrapText="1" shrinkToFit="1"/>
      <protection locked="0"/>
    </xf>
    <xf numFmtId="3" fontId="8" fillId="0" borderId="15" xfId="57" applyNumberFormat="1" applyFont="1" applyFill="1" applyBorder="1" applyAlignment="1" applyProtection="1">
      <alignment horizontal="center" vertical="top" wrapText="1"/>
      <protection locked="0"/>
    </xf>
    <xf numFmtId="0" fontId="8" fillId="0" borderId="14" xfId="57" applyFont="1" applyFill="1" applyBorder="1" applyAlignment="1" applyProtection="1">
      <alignment horizontal="left" vertical="top" wrapText="1" indent="2" shrinkToFit="1"/>
      <protection locked="0"/>
    </xf>
    <xf numFmtId="0" fontId="0" fillId="0" borderId="12" xfId="0" applyNumberFormat="1" applyBorder="1" applyAlignment="1">
      <alignment horizontal="center" vertical="top" wrapText="1"/>
    </xf>
    <xf numFmtId="0" fontId="8" fillId="0" borderId="14" xfId="57" applyFont="1" applyFill="1" applyBorder="1" applyAlignment="1" applyProtection="1">
      <alignment horizontal="left" vertical="top" wrapText="1" indent="3" shrinkToFit="1"/>
      <protection locked="0"/>
    </xf>
    <xf numFmtId="0" fontId="0" fillId="0" borderId="12" xfId="0" applyFill="1" applyBorder="1" applyAlignment="1">
      <alignment vertical="top" wrapText="1"/>
    </xf>
    <xf numFmtId="0" fontId="5" fillId="0" borderId="12" xfId="0" applyFont="1" applyFill="1" applyBorder="1" applyAlignment="1">
      <alignment vertical="top" wrapText="1"/>
    </xf>
    <xf numFmtId="0" fontId="0" fillId="0" borderId="12" xfId="0" applyNumberFormat="1" applyFill="1" applyBorder="1" applyAlignment="1">
      <alignment vertical="top" wrapText="1"/>
    </xf>
    <xf numFmtId="0" fontId="7" fillId="0" borderId="14" xfId="0" applyFont="1" applyBorder="1" applyAlignment="1" applyProtection="1">
      <alignment horizontal="left" vertical="top" wrapText="1" indent="1"/>
      <protection locked="0"/>
    </xf>
    <xf numFmtId="0" fontId="8" fillId="0" borderId="15" xfId="0" applyFont="1" applyBorder="1" applyAlignment="1" applyProtection="1">
      <alignment horizontal="left" vertical="top" wrapText="1" shrinkToFit="1"/>
      <protection locked="0"/>
    </xf>
    <xf numFmtId="0" fontId="8" fillId="0" borderId="14" xfId="0" applyFont="1" applyBorder="1" applyAlignment="1" applyProtection="1">
      <alignment horizontal="left" vertical="top" wrapText="1" indent="2" shrinkToFit="1"/>
      <protection locked="0"/>
    </xf>
    <xf numFmtId="0" fontId="4" fillId="0" borderId="0" xfId="0" applyFont="1" applyFill="1" applyBorder="1" applyAlignment="1">
      <alignment vertical="top"/>
    </xf>
    <xf numFmtId="0" fontId="0" fillId="0" borderId="10" xfId="0" applyFill="1" applyBorder="1" applyAlignment="1">
      <alignment vertical="top" wrapText="1"/>
    </xf>
    <xf numFmtId="0" fontId="0" fillId="0" borderId="10" xfId="0" applyNumberFormat="1" applyFill="1" applyBorder="1" applyAlignment="1">
      <alignment vertical="top" wrapText="1"/>
    </xf>
    <xf numFmtId="0" fontId="0" fillId="0" borderId="0" xfId="0" applyFill="1" applyAlignment="1">
      <alignment/>
    </xf>
    <xf numFmtId="0" fontId="0" fillId="0" borderId="0" xfId="0" applyFill="1" applyAlignment="1">
      <alignment/>
    </xf>
    <xf numFmtId="0" fontId="0" fillId="0" borderId="0" xfId="0" applyFill="1" applyBorder="1" applyAlignment="1">
      <alignment vertical="top" wrapText="1"/>
    </xf>
    <xf numFmtId="0" fontId="0" fillId="0" borderId="0" xfId="0" applyNumberFormat="1" applyFill="1" applyBorder="1" applyAlignment="1">
      <alignment vertical="top" wrapText="1"/>
    </xf>
    <xf numFmtId="0" fontId="0" fillId="0" borderId="0" xfId="0" applyFill="1" applyBorder="1" applyAlignment="1">
      <alignment/>
    </xf>
    <xf numFmtId="0" fontId="5" fillId="0" borderId="0" xfId="0" applyFont="1" applyFill="1" applyBorder="1" applyAlignment="1">
      <alignment vertical="top" wrapText="1"/>
    </xf>
    <xf numFmtId="0" fontId="5" fillId="0" borderId="0" xfId="0" applyFont="1" applyFill="1" applyAlignment="1">
      <alignment vertical="top" wrapText="1"/>
    </xf>
    <xf numFmtId="0" fontId="5" fillId="0" borderId="0" xfId="0" applyFont="1" applyFill="1" applyAlignment="1">
      <alignment horizontal="right" vertical="top" wrapText="1"/>
    </xf>
    <xf numFmtId="0" fontId="5" fillId="0" borderId="0" xfId="0" applyNumberFormat="1" applyFont="1" applyFill="1" applyAlignment="1">
      <alignment horizontal="right" vertical="top" wrapText="1"/>
    </xf>
    <xf numFmtId="0" fontId="5" fillId="0" borderId="0" xfId="0" applyNumberFormat="1" applyFont="1" applyFill="1" applyAlignment="1">
      <alignment horizontal="center" vertical="top" wrapText="1"/>
    </xf>
    <xf numFmtId="0" fontId="5" fillId="0" borderId="16" xfId="58" applyFont="1" applyFill="1" applyBorder="1" applyAlignment="1">
      <alignment vertical="top" wrapText="1"/>
      <protection/>
    </xf>
    <xf numFmtId="169" fontId="5" fillId="0" borderId="16" xfId="58" applyNumberFormat="1" applyFont="1" applyFill="1" applyBorder="1" applyAlignment="1">
      <alignment horizontal="right" vertical="top" wrapText="1"/>
      <protection/>
    </xf>
    <xf numFmtId="0" fontId="5" fillId="0" borderId="16" xfId="58" applyNumberFormat="1" applyFont="1" applyFill="1" applyBorder="1" applyAlignment="1">
      <alignment horizontal="right" vertical="top" wrapText="1"/>
      <protection/>
    </xf>
    <xf numFmtId="0" fontId="5" fillId="0" borderId="16" xfId="58" applyNumberFormat="1" applyFont="1" applyFill="1" applyBorder="1" applyAlignment="1">
      <alignment horizontal="center" vertical="top" wrapText="1"/>
      <protection/>
    </xf>
    <xf numFmtId="0" fontId="0" fillId="0" borderId="0" xfId="58" applyFill="1">
      <alignment/>
      <protection/>
    </xf>
    <xf numFmtId="0" fontId="5" fillId="0" borderId="11" xfId="0" applyFont="1" applyFill="1" applyBorder="1" applyAlignment="1">
      <alignment vertical="top" wrapText="1"/>
    </xf>
    <xf numFmtId="0" fontId="0" fillId="0" borderId="0" xfId="0" applyFill="1" applyAlignment="1">
      <alignment vertical="top" wrapText="1"/>
    </xf>
    <xf numFmtId="0" fontId="0" fillId="0" borderId="0" xfId="0" applyNumberFormat="1" applyFill="1" applyAlignment="1">
      <alignment vertical="top" wrapText="1"/>
    </xf>
    <xf numFmtId="4" fontId="5" fillId="0" borderId="0" xfId="0" applyNumberFormat="1" applyFont="1" applyFill="1" applyAlignment="1">
      <alignment horizontal="right" vertical="top" wrapText="1"/>
    </xf>
    <xf numFmtId="0" fontId="4" fillId="0" borderId="16" xfId="0" applyFont="1" applyBorder="1" applyAlignment="1">
      <alignment vertical="top"/>
    </xf>
    <xf numFmtId="0" fontId="0" fillId="0" borderId="16" xfId="0" applyBorder="1" applyAlignment="1">
      <alignment/>
    </xf>
    <xf numFmtId="0" fontId="0" fillId="0" borderId="16" xfId="0" applyBorder="1" applyAlignment="1">
      <alignment vertical="top" wrapText="1"/>
    </xf>
    <xf numFmtId="0" fontId="0" fillId="0" borderId="16" xfId="0" applyNumberFormat="1" applyBorder="1" applyAlignment="1">
      <alignment vertical="top" wrapText="1"/>
    </xf>
    <xf numFmtId="0" fontId="0" fillId="0" borderId="16" xfId="0" applyBorder="1" applyAlignment="1">
      <alignment/>
    </xf>
    <xf numFmtId="0" fontId="5" fillId="0" borderId="16" xfId="0" applyFont="1" applyBorder="1" applyAlignment="1">
      <alignment vertical="top" wrapText="1"/>
    </xf>
    <xf numFmtId="0" fontId="5" fillId="0" borderId="16" xfId="0" applyFont="1" applyBorder="1" applyAlignment="1">
      <alignment horizontal="right" vertical="top" wrapText="1"/>
    </xf>
    <xf numFmtId="0" fontId="5" fillId="0" borderId="16" xfId="0" applyNumberFormat="1" applyFont="1" applyBorder="1" applyAlignment="1">
      <alignment horizontal="right" vertical="top" wrapText="1"/>
    </xf>
    <xf numFmtId="0" fontId="5" fillId="0" borderId="16" xfId="0" applyNumberFormat="1" applyFont="1" applyBorder="1" applyAlignment="1">
      <alignment horizontal="center" vertical="top" wrapText="1"/>
    </xf>
    <xf numFmtId="169" fontId="5" fillId="0" borderId="16" xfId="0" applyNumberFormat="1" applyFont="1" applyBorder="1" applyAlignment="1">
      <alignment horizontal="right" vertical="top" wrapText="1"/>
    </xf>
    <xf numFmtId="0" fontId="5" fillId="0" borderId="16" xfId="0" applyFont="1" applyBorder="1" applyAlignment="1">
      <alignment vertical="top"/>
    </xf>
    <xf numFmtId="169" fontId="5" fillId="0" borderId="16" xfId="0" applyNumberFormat="1" applyFont="1" applyBorder="1" applyAlignment="1">
      <alignment horizontal="right" vertical="top"/>
    </xf>
    <xf numFmtId="0" fontId="5" fillId="0" borderId="16" xfId="0" applyNumberFormat="1" applyFont="1" applyBorder="1" applyAlignment="1">
      <alignment horizontal="right" vertical="top"/>
    </xf>
    <xf numFmtId="0" fontId="5" fillId="0" borderId="16" xfId="0" applyNumberFormat="1" applyFont="1" applyBorder="1" applyAlignment="1">
      <alignment horizontal="center" vertical="top"/>
    </xf>
    <xf numFmtId="169" fontId="0" fillId="0" borderId="16" xfId="0" applyNumberFormat="1" applyBorder="1" applyAlignment="1">
      <alignment horizontal="right" vertical="top" wrapText="1"/>
    </xf>
    <xf numFmtId="9" fontId="0" fillId="0" borderId="16" xfId="0" applyNumberFormat="1" applyBorder="1" applyAlignment="1">
      <alignment horizontal="right" vertical="top" wrapText="1"/>
    </xf>
    <xf numFmtId="1" fontId="0" fillId="0" borderId="16" xfId="0" applyNumberFormat="1" applyBorder="1" applyAlignment="1">
      <alignment horizontal="center" vertical="top" wrapText="1"/>
    </xf>
    <xf numFmtId="169" fontId="0" fillId="0" borderId="16" xfId="0" applyNumberFormat="1" applyFont="1" applyBorder="1" applyAlignment="1">
      <alignment horizontal="right" vertical="top" wrapText="1"/>
    </xf>
    <xf numFmtId="0" fontId="0" fillId="0" borderId="16" xfId="0" applyNumberFormat="1" applyBorder="1" applyAlignment="1">
      <alignment horizontal="center" vertical="top" wrapText="1"/>
    </xf>
    <xf numFmtId="0" fontId="7" fillId="0" borderId="16" xfId="57" applyFont="1" applyFill="1" applyBorder="1" applyAlignment="1" applyProtection="1">
      <alignment horizontal="left" vertical="top" wrapText="1" indent="1"/>
      <protection locked="0"/>
    </xf>
    <xf numFmtId="0" fontId="8" fillId="0" borderId="16" xfId="57" applyFont="1" applyFill="1" applyBorder="1" applyAlignment="1" applyProtection="1">
      <alignment horizontal="left" vertical="top" wrapText="1" shrinkToFit="1"/>
      <protection locked="0"/>
    </xf>
    <xf numFmtId="4" fontId="0" fillId="0" borderId="16" xfId="0" applyNumberFormat="1" applyBorder="1" applyAlignment="1">
      <alignment horizontal="right" vertical="top" wrapText="1"/>
    </xf>
    <xf numFmtId="3" fontId="8" fillId="0" borderId="16" xfId="57" applyNumberFormat="1" applyFont="1" applyFill="1" applyBorder="1" applyAlignment="1" applyProtection="1">
      <alignment horizontal="center" vertical="top" wrapText="1"/>
      <protection locked="0"/>
    </xf>
    <xf numFmtId="0" fontId="8" fillId="0" borderId="16" xfId="57" applyFont="1" applyFill="1" applyBorder="1" applyAlignment="1" applyProtection="1">
      <alignment horizontal="left" vertical="top" wrapText="1" indent="2" shrinkToFit="1"/>
      <protection locked="0"/>
    </xf>
    <xf numFmtId="0" fontId="8" fillId="0" borderId="16" xfId="57" applyFont="1" applyFill="1" applyBorder="1" applyAlignment="1" applyProtection="1">
      <alignment horizontal="left" vertical="top" wrapText="1" indent="3" shrinkToFit="1"/>
      <protection locked="0"/>
    </xf>
    <xf numFmtId="0" fontId="0" fillId="33" borderId="16" xfId="0" applyFont="1" applyFill="1" applyBorder="1" applyAlignment="1">
      <alignment vertical="top" wrapText="1"/>
    </xf>
    <xf numFmtId="4" fontId="0" fillId="33" borderId="16" xfId="0" applyNumberFormat="1" applyFont="1" applyFill="1" applyBorder="1" applyAlignment="1">
      <alignment horizontal="right" vertical="top" wrapText="1"/>
    </xf>
    <xf numFmtId="9" fontId="0" fillId="33" borderId="16" xfId="0" applyNumberFormat="1" applyFill="1" applyBorder="1" applyAlignment="1">
      <alignment horizontal="right" vertical="top" wrapText="1"/>
    </xf>
    <xf numFmtId="1" fontId="0" fillId="33" borderId="16" xfId="0" applyNumberFormat="1" applyFont="1" applyFill="1" applyBorder="1" applyAlignment="1">
      <alignment horizontal="center" vertical="top" wrapText="1"/>
    </xf>
    <xf numFmtId="0" fontId="0" fillId="0" borderId="16" xfId="0" applyFont="1" applyBorder="1" applyAlignment="1">
      <alignment vertical="top" wrapText="1"/>
    </xf>
    <xf numFmtId="4" fontId="0" fillId="0" borderId="16" xfId="0" applyNumberFormat="1" applyFont="1" applyBorder="1" applyAlignment="1">
      <alignment horizontal="right" vertical="top" wrapText="1"/>
    </xf>
    <xf numFmtId="9" fontId="0" fillId="0" borderId="16" xfId="0" applyNumberFormat="1" applyFont="1" applyBorder="1" applyAlignment="1">
      <alignment horizontal="right" vertical="top" wrapText="1"/>
    </xf>
    <xf numFmtId="1" fontId="0" fillId="0" borderId="16" xfId="0" applyNumberFormat="1" applyFont="1" applyBorder="1" applyAlignment="1">
      <alignment horizontal="center" vertical="top" wrapText="1"/>
    </xf>
    <xf numFmtId="4" fontId="0" fillId="0" borderId="16" xfId="0" applyNumberFormat="1" applyFill="1" applyBorder="1" applyAlignment="1">
      <alignment horizontal="right" vertical="top" wrapText="1"/>
    </xf>
    <xf numFmtId="0" fontId="6" fillId="0" borderId="16" xfId="0" applyFont="1" applyBorder="1" applyAlignment="1">
      <alignment/>
    </xf>
    <xf numFmtId="0" fontId="5" fillId="34" borderId="16" xfId="0" applyFont="1" applyFill="1" applyBorder="1" applyAlignment="1">
      <alignment vertical="top" wrapText="1"/>
    </xf>
    <xf numFmtId="0" fontId="0" fillId="34" borderId="16" xfId="0" applyFill="1" applyBorder="1" applyAlignment="1">
      <alignment vertical="top" wrapText="1"/>
    </xf>
    <xf numFmtId="4" fontId="0" fillId="34" borderId="16" xfId="0" applyNumberFormat="1" applyFill="1" applyBorder="1" applyAlignment="1">
      <alignment horizontal="right" vertical="top" wrapText="1"/>
    </xf>
    <xf numFmtId="9" fontId="0" fillId="34" borderId="16" xfId="0" applyNumberFormat="1" applyFill="1" applyBorder="1" applyAlignment="1">
      <alignment horizontal="right" vertical="top" wrapText="1"/>
    </xf>
    <xf numFmtId="1" fontId="0" fillId="34" borderId="16" xfId="0" applyNumberFormat="1" applyFill="1" applyBorder="1" applyAlignment="1">
      <alignment horizontal="center" vertical="top" wrapText="1"/>
    </xf>
    <xf numFmtId="4" fontId="5" fillId="0" borderId="16" xfId="0" applyNumberFormat="1" applyFont="1" applyBorder="1" applyAlignment="1">
      <alignment horizontal="right" vertical="top" wrapText="1"/>
    </xf>
    <xf numFmtId="0" fontId="10" fillId="0" borderId="16" xfId="0" applyFont="1" applyBorder="1" applyAlignment="1">
      <alignment/>
    </xf>
    <xf numFmtId="0" fontId="0" fillId="35" borderId="0" xfId="0" applyFill="1" applyAlignment="1">
      <alignment/>
    </xf>
    <xf numFmtId="0" fontId="0" fillId="35" borderId="0" xfId="0" applyFill="1" applyBorder="1" applyAlignment="1">
      <alignment/>
    </xf>
    <xf numFmtId="0" fontId="0" fillId="35" borderId="0" xfId="0" applyFill="1" applyAlignment="1">
      <alignment/>
    </xf>
    <xf numFmtId="0" fontId="0" fillId="35" borderId="0" xfId="0" applyFont="1" applyFill="1" applyAlignment="1">
      <alignment/>
    </xf>
    <xf numFmtId="4" fontId="0" fillId="35" borderId="0" xfId="0" applyNumberFormat="1" applyFill="1" applyAlignment="1">
      <alignment/>
    </xf>
    <xf numFmtId="0" fontId="5" fillId="0" borderId="16" xfId="0" applyFont="1" applyBorder="1" applyAlignment="1">
      <alignment vertical="center" wrapText="1"/>
    </xf>
    <xf numFmtId="0" fontId="5" fillId="0" borderId="16" xfId="0" applyFont="1" applyBorder="1" applyAlignment="1">
      <alignment horizontal="left" vertical="center" wrapText="1"/>
    </xf>
    <xf numFmtId="0" fontId="5" fillId="0" borderId="16" xfId="0" applyFont="1" applyBorder="1" applyAlignment="1">
      <alignment vertical="center"/>
    </xf>
    <xf numFmtId="0" fontId="0" fillId="0" borderId="16" xfId="0" applyFont="1" applyBorder="1" applyAlignment="1">
      <alignment/>
    </xf>
    <xf numFmtId="0" fontId="4" fillId="0" borderId="16" xfId="0" applyFont="1" applyBorder="1" applyAlignment="1">
      <alignment vertical="top"/>
    </xf>
    <xf numFmtId="0" fontId="0" fillId="0" borderId="16" xfId="0" applyBorder="1" applyAlignment="1">
      <alignment/>
    </xf>
    <xf numFmtId="0" fontId="11" fillId="0" borderId="17" xfId="0" applyFont="1" applyBorder="1" applyAlignment="1">
      <alignment horizontal="left" wrapText="1"/>
    </xf>
    <xf numFmtId="0" fontId="11" fillId="0" borderId="18" xfId="0" applyFont="1" applyBorder="1" applyAlignment="1">
      <alignment horizontal="left" wrapText="1"/>
    </xf>
    <xf numFmtId="0" fontId="11" fillId="0" borderId="19" xfId="0" applyFont="1" applyBorder="1" applyAlignment="1">
      <alignment horizontal="left" wrapText="1"/>
    </xf>
    <xf numFmtId="0" fontId="11" fillId="0" borderId="20" xfId="0" applyFont="1" applyBorder="1" applyAlignment="1">
      <alignment horizontal="left" wrapText="1"/>
    </xf>
    <xf numFmtId="0" fontId="11" fillId="0" borderId="0" xfId="0" applyFont="1" applyBorder="1" applyAlignment="1">
      <alignment horizontal="left" wrapText="1"/>
    </xf>
    <xf numFmtId="0" fontId="11" fillId="0" borderId="21" xfId="0" applyFont="1" applyBorder="1" applyAlignment="1">
      <alignment horizontal="left" wrapText="1"/>
    </xf>
    <xf numFmtId="0" fontId="11" fillId="0" borderId="22" xfId="0" applyFont="1" applyBorder="1" applyAlignment="1">
      <alignment horizontal="left" wrapText="1"/>
    </xf>
    <xf numFmtId="0" fontId="11" fillId="0" borderId="23" xfId="0" applyFont="1" applyBorder="1" applyAlignment="1">
      <alignment horizontal="left" wrapText="1"/>
    </xf>
    <xf numFmtId="0" fontId="11" fillId="0" borderId="24" xfId="0" applyFont="1" applyBorder="1" applyAlignment="1">
      <alignment horizontal="left" wrapText="1"/>
    </xf>
    <xf numFmtId="0" fontId="4" fillId="0" borderId="0" xfId="0" applyFont="1" applyBorder="1" applyAlignment="1">
      <alignment vertical="top"/>
    </xf>
    <xf numFmtId="0" fontId="0" fillId="0" borderId="0" xfId="0" applyAlignment="1">
      <alignment/>
    </xf>
    <xf numFmtId="0" fontId="13" fillId="0" borderId="25" xfId="0" applyFont="1" applyFill="1" applyBorder="1" applyAlignment="1">
      <alignment vertical="top" wrapText="1"/>
    </xf>
    <xf numFmtId="0" fontId="0" fillId="0" borderId="26" xfId="0" applyFill="1" applyBorder="1" applyAlignment="1">
      <alignment wrapText="1"/>
    </xf>
    <xf numFmtId="0" fontId="0" fillId="0" borderId="27" xfId="0" applyFill="1" applyBorder="1" applyAlignment="1">
      <alignment wrapText="1"/>
    </xf>
    <xf numFmtId="0" fontId="4" fillId="0" borderId="0" xfId="0" applyFont="1" applyFill="1"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m" xfId="57"/>
    <cellStyle name="Normal_SAISD E-Rate 2005 Configurations Rev 4 Modified"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71"/>
  <sheetViews>
    <sheetView tabSelected="1" zoomScale="120" zoomScaleNormal="120" workbookViewId="0" topLeftCell="A1">
      <selection activeCell="B7" sqref="B7"/>
    </sheetView>
  </sheetViews>
  <sheetFormatPr defaultColWidth="8.8515625" defaultRowHeight="12"/>
  <cols>
    <col min="1" max="1" width="26.140625" style="1" customWidth="1"/>
    <col min="2" max="2" width="58.7109375" style="0" bestFit="1" customWidth="1"/>
    <col min="3" max="3" width="8.140625" style="0" bestFit="1" customWidth="1"/>
    <col min="4" max="4" width="7.8515625" style="0" hidden="1" customWidth="1"/>
    <col min="5" max="5" width="6.140625" style="0" bestFit="1" customWidth="1"/>
    <col min="6" max="6" width="8.28125" style="0" bestFit="1" customWidth="1"/>
    <col min="7" max="7" width="5.7109375" style="0" customWidth="1"/>
    <col min="8" max="8" width="12.140625" style="0" bestFit="1" customWidth="1"/>
    <col min="9" max="10" width="8.8515625" style="0" customWidth="1"/>
    <col min="11" max="11" width="21.8515625" style="0" customWidth="1"/>
    <col min="12" max="12" width="28.00390625" style="0" customWidth="1"/>
    <col min="13" max="13" width="42.8515625" style="0" customWidth="1"/>
    <col min="14" max="14" width="21.7109375" style="0" customWidth="1"/>
  </cols>
  <sheetData>
    <row r="1" spans="1:10" ht="19.5">
      <c r="A1" s="138" t="s">
        <v>55</v>
      </c>
      <c r="B1" s="139"/>
      <c r="C1" s="89"/>
      <c r="D1" s="90"/>
      <c r="E1" s="90"/>
      <c r="F1" s="90"/>
      <c r="G1" s="90"/>
      <c r="H1" s="90"/>
      <c r="I1" s="129"/>
      <c r="J1" s="129"/>
    </row>
    <row r="2" spans="1:10" s="6" customFormat="1" ht="19.5">
      <c r="A2" s="128" t="s">
        <v>122</v>
      </c>
      <c r="B2" s="88"/>
      <c r="C2" s="89"/>
      <c r="D2" s="90"/>
      <c r="E2" s="90"/>
      <c r="F2" s="90"/>
      <c r="G2" s="90"/>
      <c r="H2" s="90"/>
      <c r="I2" s="130"/>
      <c r="J2" s="130"/>
    </row>
    <row r="3" spans="1:10" s="6" customFormat="1" ht="19.5">
      <c r="A3" s="87"/>
      <c r="B3" s="91"/>
      <c r="C3" s="89"/>
      <c r="D3" s="90"/>
      <c r="E3" s="90"/>
      <c r="F3" s="90"/>
      <c r="G3" s="90"/>
      <c r="H3" s="90"/>
      <c r="I3" s="130"/>
      <c r="J3" s="130"/>
    </row>
    <row r="4" spans="1:10" ht="21">
      <c r="A4" s="92" t="s">
        <v>56</v>
      </c>
      <c r="B4" s="92" t="s">
        <v>57</v>
      </c>
      <c r="C4" s="93" t="s">
        <v>58</v>
      </c>
      <c r="D4" s="94" t="s">
        <v>59</v>
      </c>
      <c r="E4" s="94" t="s">
        <v>60</v>
      </c>
      <c r="F4" s="94" t="s">
        <v>61</v>
      </c>
      <c r="G4" s="95" t="s">
        <v>62</v>
      </c>
      <c r="H4" s="94" t="s">
        <v>63</v>
      </c>
      <c r="I4" s="129"/>
      <c r="J4" s="129"/>
    </row>
    <row r="5" spans="1:10" ht="11.25" thickBot="1">
      <c r="A5" s="92"/>
      <c r="B5" s="92"/>
      <c r="C5" s="96"/>
      <c r="D5" s="94"/>
      <c r="E5" s="94"/>
      <c r="F5" s="96"/>
      <c r="G5" s="95"/>
      <c r="H5" s="96"/>
      <c r="I5" s="129"/>
      <c r="J5" s="129"/>
    </row>
    <row r="6" spans="1:14" s="1" customFormat="1" ht="21" customHeight="1">
      <c r="A6" s="97" t="s">
        <v>64</v>
      </c>
      <c r="B6" s="92" t="s">
        <v>98</v>
      </c>
      <c r="C6" s="98"/>
      <c r="D6" s="99"/>
      <c r="E6" s="99"/>
      <c r="F6" s="98">
        <f aca="true" t="shared" si="0" ref="F6:F27">C6*E6</f>
        <v>0</v>
      </c>
      <c r="G6" s="100">
        <v>1</v>
      </c>
      <c r="H6" s="98">
        <f aca="true" t="shared" si="1" ref="H6:H27">F6*G6</f>
        <v>0</v>
      </c>
      <c r="I6" s="131"/>
      <c r="J6" s="131"/>
      <c r="K6" s="140" t="s">
        <v>123</v>
      </c>
      <c r="L6" s="141"/>
      <c r="M6" s="141"/>
      <c r="N6" s="142"/>
    </row>
    <row r="7" spans="1:14" s="1" customFormat="1" ht="31.5" customHeight="1">
      <c r="A7" s="97" t="s">
        <v>65</v>
      </c>
      <c r="B7" s="92" t="s">
        <v>66</v>
      </c>
      <c r="C7" s="98"/>
      <c r="D7" s="99"/>
      <c r="E7" s="99"/>
      <c r="F7" s="98">
        <f t="shared" si="0"/>
        <v>0</v>
      </c>
      <c r="G7" s="100">
        <v>1</v>
      </c>
      <c r="H7" s="98">
        <f t="shared" si="1"/>
        <v>0</v>
      </c>
      <c r="I7" s="131"/>
      <c r="J7" s="131"/>
      <c r="K7" s="143"/>
      <c r="L7" s="144"/>
      <c r="M7" s="144"/>
      <c r="N7" s="145"/>
    </row>
    <row r="8" spans="1:14" ht="31.5">
      <c r="A8" s="97" t="s">
        <v>67</v>
      </c>
      <c r="B8" s="92" t="s">
        <v>68</v>
      </c>
      <c r="C8" s="96"/>
      <c r="D8" s="94"/>
      <c r="E8" s="94"/>
      <c r="F8" s="98">
        <f t="shared" si="0"/>
        <v>0</v>
      </c>
      <c r="G8" s="95">
        <v>1</v>
      </c>
      <c r="H8" s="98">
        <f t="shared" si="1"/>
        <v>0</v>
      </c>
      <c r="I8" s="129"/>
      <c r="J8" s="129"/>
      <c r="K8" s="143"/>
      <c r="L8" s="144"/>
      <c r="M8" s="144"/>
      <c r="N8" s="145"/>
    </row>
    <row r="9" spans="1:14" ht="31.5">
      <c r="A9" s="97" t="s">
        <v>69</v>
      </c>
      <c r="B9" s="92" t="s">
        <v>70</v>
      </c>
      <c r="C9" s="101"/>
      <c r="D9" s="102"/>
      <c r="E9" s="102"/>
      <c r="F9" s="98">
        <f t="shared" si="0"/>
        <v>0</v>
      </c>
      <c r="G9" s="103">
        <v>1</v>
      </c>
      <c r="H9" s="98">
        <f t="shared" si="1"/>
        <v>0</v>
      </c>
      <c r="I9" s="129"/>
      <c r="J9" s="129"/>
      <c r="K9" s="143"/>
      <c r="L9" s="144"/>
      <c r="M9" s="144"/>
      <c r="N9" s="145"/>
    </row>
    <row r="10" spans="1:14" ht="32.25" thickBot="1">
      <c r="A10" s="97" t="s">
        <v>71</v>
      </c>
      <c r="B10" s="92" t="s">
        <v>99</v>
      </c>
      <c r="C10" s="101"/>
      <c r="D10" s="102"/>
      <c r="E10" s="102"/>
      <c r="F10" s="98">
        <f t="shared" si="0"/>
        <v>0</v>
      </c>
      <c r="G10" s="103">
        <v>1</v>
      </c>
      <c r="H10" s="98">
        <f t="shared" si="1"/>
        <v>0</v>
      </c>
      <c r="I10" s="129"/>
      <c r="J10" s="129"/>
      <c r="K10" s="146"/>
      <c r="L10" s="147"/>
      <c r="M10" s="147"/>
      <c r="N10" s="148"/>
    </row>
    <row r="11" spans="1:10" ht="10.5">
      <c r="A11" s="92"/>
      <c r="B11" s="92"/>
      <c r="C11" s="104"/>
      <c r="D11" s="102"/>
      <c r="E11" s="102"/>
      <c r="F11" s="98"/>
      <c r="G11" s="103"/>
      <c r="H11" s="98"/>
      <c r="I11" s="129"/>
      <c r="J11" s="129"/>
    </row>
    <row r="12" spans="1:14" ht="21">
      <c r="A12" s="92"/>
      <c r="B12" s="92"/>
      <c r="C12" s="93"/>
      <c r="D12" s="94"/>
      <c r="E12" s="94"/>
      <c r="F12" s="98">
        <f t="shared" si="0"/>
        <v>0</v>
      </c>
      <c r="G12" s="95"/>
      <c r="H12" s="98">
        <f t="shared" si="1"/>
        <v>0</v>
      </c>
      <c r="I12" s="129"/>
      <c r="J12" s="129"/>
      <c r="K12" s="134" t="s">
        <v>56</v>
      </c>
      <c r="L12" s="134" t="s">
        <v>57</v>
      </c>
      <c r="M12" s="135" t="s">
        <v>124</v>
      </c>
      <c r="N12" s="136" t="s">
        <v>125</v>
      </c>
    </row>
    <row r="13" spans="1:14" ht="21">
      <c r="A13" s="89"/>
      <c r="B13" s="92" t="s">
        <v>73</v>
      </c>
      <c r="C13" s="89"/>
      <c r="D13" s="90"/>
      <c r="E13" s="90"/>
      <c r="F13" s="98">
        <f t="shared" si="0"/>
        <v>0</v>
      </c>
      <c r="G13" s="105"/>
      <c r="H13" s="98">
        <f t="shared" si="1"/>
        <v>0</v>
      </c>
      <c r="I13" s="129"/>
      <c r="J13" s="129"/>
      <c r="K13" s="91"/>
      <c r="L13" s="91"/>
      <c r="M13" s="91"/>
      <c r="N13" s="91"/>
    </row>
    <row r="14" spans="1:14" ht="12.75">
      <c r="A14" s="106" t="s">
        <v>74</v>
      </c>
      <c r="B14" s="107" t="s">
        <v>75</v>
      </c>
      <c r="C14" s="108"/>
      <c r="D14" s="102"/>
      <c r="E14" s="102"/>
      <c r="F14" s="98">
        <f t="shared" si="0"/>
        <v>0</v>
      </c>
      <c r="G14" s="109">
        <v>1</v>
      </c>
      <c r="H14" s="98">
        <f t="shared" si="1"/>
        <v>0</v>
      </c>
      <c r="I14" s="129"/>
      <c r="J14" s="129"/>
      <c r="K14" s="91"/>
      <c r="L14" s="91"/>
      <c r="M14" s="91"/>
      <c r="N14" s="91"/>
    </row>
    <row r="15" spans="1:14" ht="12.75">
      <c r="A15" s="110" t="s">
        <v>76</v>
      </c>
      <c r="B15" s="107" t="s">
        <v>77</v>
      </c>
      <c r="C15" s="108"/>
      <c r="D15" s="102"/>
      <c r="E15" s="102"/>
      <c r="F15" s="98">
        <f t="shared" si="0"/>
        <v>0</v>
      </c>
      <c r="G15" s="109">
        <v>2</v>
      </c>
      <c r="H15" s="98">
        <f t="shared" si="1"/>
        <v>0</v>
      </c>
      <c r="I15" s="129"/>
      <c r="J15" s="129"/>
      <c r="K15" s="91"/>
      <c r="L15" s="91"/>
      <c r="M15" s="91"/>
      <c r="N15" s="91"/>
    </row>
    <row r="16" spans="1:14" ht="25.5">
      <c r="A16" s="110" t="s">
        <v>4</v>
      </c>
      <c r="B16" s="107" t="s">
        <v>5</v>
      </c>
      <c r="C16" s="108"/>
      <c r="D16" s="102"/>
      <c r="E16" s="102"/>
      <c r="F16" s="98">
        <f t="shared" si="0"/>
        <v>0</v>
      </c>
      <c r="G16" s="109">
        <v>2</v>
      </c>
      <c r="H16" s="98">
        <f t="shared" si="1"/>
        <v>0</v>
      </c>
      <c r="I16" s="129"/>
      <c r="J16" s="129"/>
      <c r="K16" s="91"/>
      <c r="L16" s="91"/>
      <c r="M16" s="91"/>
      <c r="N16" s="91"/>
    </row>
    <row r="17" spans="1:14" ht="25.5">
      <c r="A17" s="110" t="s">
        <v>78</v>
      </c>
      <c r="B17" s="107" t="s">
        <v>79</v>
      </c>
      <c r="C17" s="108"/>
      <c r="D17" s="102"/>
      <c r="E17" s="102"/>
      <c r="F17" s="98">
        <f t="shared" si="0"/>
        <v>0</v>
      </c>
      <c r="G17" s="109">
        <v>1</v>
      </c>
      <c r="H17" s="98">
        <f t="shared" si="1"/>
        <v>0</v>
      </c>
      <c r="I17" s="129"/>
      <c r="J17" s="129"/>
      <c r="K17" s="91"/>
      <c r="L17" s="91"/>
      <c r="M17" s="91"/>
      <c r="N17" s="91"/>
    </row>
    <row r="18" spans="1:14" ht="12.75">
      <c r="A18" s="110" t="s">
        <v>2</v>
      </c>
      <c r="B18" s="107" t="s">
        <v>80</v>
      </c>
      <c r="C18" s="108"/>
      <c r="D18" s="102"/>
      <c r="E18" s="102"/>
      <c r="F18" s="98">
        <f t="shared" si="0"/>
        <v>0</v>
      </c>
      <c r="G18" s="109">
        <v>1</v>
      </c>
      <c r="H18" s="98">
        <f t="shared" si="1"/>
        <v>0</v>
      </c>
      <c r="I18" s="129"/>
      <c r="J18" s="129"/>
      <c r="K18" s="91"/>
      <c r="L18" s="91"/>
      <c r="M18" s="91"/>
      <c r="N18" s="91"/>
    </row>
    <row r="19" spans="1:14" ht="25.5">
      <c r="A19" s="110" t="s">
        <v>3</v>
      </c>
      <c r="B19" s="107" t="s">
        <v>80</v>
      </c>
      <c r="C19" s="108"/>
      <c r="D19" s="102"/>
      <c r="E19" s="102"/>
      <c r="F19" s="98">
        <f t="shared" si="0"/>
        <v>0</v>
      </c>
      <c r="G19" s="109">
        <v>1</v>
      </c>
      <c r="H19" s="98">
        <f t="shared" si="1"/>
        <v>0</v>
      </c>
      <c r="I19" s="129"/>
      <c r="J19" s="129"/>
      <c r="K19" s="91"/>
      <c r="L19" s="91"/>
      <c r="M19" s="91"/>
      <c r="N19" s="91"/>
    </row>
    <row r="20" spans="1:14" ht="12.75">
      <c r="A20" s="110" t="s">
        <v>81</v>
      </c>
      <c r="B20" s="107" t="s">
        <v>82</v>
      </c>
      <c r="C20" s="108"/>
      <c r="D20" s="102"/>
      <c r="E20" s="102"/>
      <c r="F20" s="98">
        <f t="shared" si="0"/>
        <v>0</v>
      </c>
      <c r="G20" s="109">
        <v>1</v>
      </c>
      <c r="H20" s="98">
        <f t="shared" si="1"/>
        <v>0</v>
      </c>
      <c r="I20" s="129"/>
      <c r="J20" s="129"/>
      <c r="K20" s="91"/>
      <c r="L20" s="91"/>
      <c r="M20" s="91"/>
      <c r="N20" s="91"/>
    </row>
    <row r="21" spans="1:14" ht="12.75">
      <c r="A21" s="110" t="s">
        <v>83</v>
      </c>
      <c r="B21" s="107" t="s">
        <v>84</v>
      </c>
      <c r="C21" s="108"/>
      <c r="D21" s="102"/>
      <c r="E21" s="102"/>
      <c r="F21" s="98">
        <f t="shared" si="0"/>
        <v>0</v>
      </c>
      <c r="G21" s="109">
        <v>1</v>
      </c>
      <c r="H21" s="98">
        <f t="shared" si="1"/>
        <v>0</v>
      </c>
      <c r="I21" s="129"/>
      <c r="J21" s="129"/>
      <c r="K21" s="91"/>
      <c r="L21" s="91"/>
      <c r="M21" s="91"/>
      <c r="N21" s="91"/>
    </row>
    <row r="22" spans="1:14" ht="12.75">
      <c r="A22" s="110" t="s">
        <v>85</v>
      </c>
      <c r="B22" s="107" t="s">
        <v>86</v>
      </c>
      <c r="C22" s="108"/>
      <c r="D22" s="102"/>
      <c r="E22" s="102"/>
      <c r="F22" s="98">
        <f t="shared" si="0"/>
        <v>0</v>
      </c>
      <c r="G22" s="109">
        <v>1</v>
      </c>
      <c r="H22" s="98">
        <f t="shared" si="1"/>
        <v>0</v>
      </c>
      <c r="I22" s="129"/>
      <c r="J22" s="129"/>
      <c r="K22" s="91"/>
      <c r="L22" s="91"/>
      <c r="M22" s="91"/>
      <c r="N22" s="91"/>
    </row>
    <row r="23" spans="1:14" ht="12.75">
      <c r="A23" s="111" t="s">
        <v>76</v>
      </c>
      <c r="B23" s="107" t="s">
        <v>77</v>
      </c>
      <c r="C23" s="108"/>
      <c r="D23" s="102"/>
      <c r="E23" s="102"/>
      <c r="F23" s="98">
        <f t="shared" si="0"/>
        <v>0</v>
      </c>
      <c r="G23" s="109">
        <v>6</v>
      </c>
      <c r="H23" s="98">
        <f t="shared" si="1"/>
        <v>0</v>
      </c>
      <c r="I23" s="129"/>
      <c r="J23" s="129"/>
      <c r="K23" s="91"/>
      <c r="L23" s="91"/>
      <c r="M23" s="91"/>
      <c r="N23" s="91"/>
    </row>
    <row r="24" spans="1:14" ht="12.75">
      <c r="A24" s="110" t="s">
        <v>85</v>
      </c>
      <c r="B24" s="107" t="s">
        <v>86</v>
      </c>
      <c r="C24" s="108"/>
      <c r="D24" s="102"/>
      <c r="E24" s="102"/>
      <c r="F24" s="98">
        <f t="shared" si="0"/>
        <v>0</v>
      </c>
      <c r="G24" s="109">
        <v>1</v>
      </c>
      <c r="H24" s="98">
        <f t="shared" si="1"/>
        <v>0</v>
      </c>
      <c r="I24" s="129"/>
      <c r="J24" s="129"/>
      <c r="K24" s="91"/>
      <c r="L24" s="91"/>
      <c r="M24" s="91"/>
      <c r="N24" s="91"/>
    </row>
    <row r="25" spans="1:14" ht="12.75">
      <c r="A25" s="111" t="s">
        <v>76</v>
      </c>
      <c r="B25" s="107" t="s">
        <v>77</v>
      </c>
      <c r="C25" s="108"/>
      <c r="D25" s="102"/>
      <c r="E25" s="102"/>
      <c r="F25" s="98">
        <f t="shared" si="0"/>
        <v>0</v>
      </c>
      <c r="G25" s="109">
        <v>6</v>
      </c>
      <c r="H25" s="98">
        <f t="shared" si="1"/>
        <v>0</v>
      </c>
      <c r="I25" s="129"/>
      <c r="J25" s="129"/>
      <c r="K25" s="91"/>
      <c r="L25" s="91"/>
      <c r="M25" s="91"/>
      <c r="N25" s="91"/>
    </row>
    <row r="26" spans="1:14" ht="25.5">
      <c r="A26" s="110" t="s">
        <v>87</v>
      </c>
      <c r="B26" s="107" t="s">
        <v>88</v>
      </c>
      <c r="C26" s="108"/>
      <c r="D26" s="102"/>
      <c r="E26" s="102"/>
      <c r="F26" s="98">
        <f t="shared" si="0"/>
        <v>0</v>
      </c>
      <c r="G26" s="109">
        <v>1</v>
      </c>
      <c r="H26" s="98">
        <f t="shared" si="1"/>
        <v>0</v>
      </c>
      <c r="I26" s="129"/>
      <c r="J26" s="129"/>
      <c r="K26" s="91"/>
      <c r="L26" s="91"/>
      <c r="M26" s="91"/>
      <c r="N26" s="91"/>
    </row>
    <row r="27" spans="1:14" ht="10.5">
      <c r="A27" s="89" t="s">
        <v>6</v>
      </c>
      <c r="B27" s="89" t="s">
        <v>7</v>
      </c>
      <c r="C27" s="108"/>
      <c r="D27" s="102"/>
      <c r="E27" s="102"/>
      <c r="F27" s="98">
        <f t="shared" si="0"/>
        <v>0</v>
      </c>
      <c r="G27" s="103">
        <v>13</v>
      </c>
      <c r="H27" s="98">
        <f t="shared" si="1"/>
        <v>0</v>
      </c>
      <c r="I27" s="129"/>
      <c r="J27" s="129"/>
      <c r="K27" s="91"/>
      <c r="L27" s="91"/>
      <c r="M27" s="91"/>
      <c r="N27" s="91"/>
    </row>
    <row r="29" spans="1:14" ht="10.5">
      <c r="A29" s="89" t="s">
        <v>10</v>
      </c>
      <c r="B29" s="89" t="s">
        <v>11</v>
      </c>
      <c r="C29" s="108"/>
      <c r="D29" s="102"/>
      <c r="E29" s="102"/>
      <c r="F29" s="98">
        <f aca="true" t="shared" si="2" ref="F29:F45">C29*E29</f>
        <v>0</v>
      </c>
      <c r="G29" s="103">
        <v>0</v>
      </c>
      <c r="H29" s="98">
        <f aca="true" t="shared" si="3" ref="H29:H45">F29*G29</f>
        <v>0</v>
      </c>
      <c r="I29" s="129"/>
      <c r="J29" s="129"/>
      <c r="K29" s="91"/>
      <c r="L29" s="91"/>
      <c r="M29" s="91"/>
      <c r="N29" s="91"/>
    </row>
    <row r="30" spans="1:14" s="36" customFormat="1" ht="10.5">
      <c r="A30" s="116" t="s">
        <v>12</v>
      </c>
      <c r="B30" s="116" t="s">
        <v>13</v>
      </c>
      <c r="C30" s="117"/>
      <c r="D30" s="118"/>
      <c r="E30" s="102"/>
      <c r="F30" s="98">
        <f t="shared" si="2"/>
        <v>0</v>
      </c>
      <c r="G30" s="119">
        <v>0</v>
      </c>
      <c r="H30" s="98">
        <f t="shared" si="3"/>
        <v>0</v>
      </c>
      <c r="I30" s="132"/>
      <c r="J30" s="132"/>
      <c r="K30" s="137"/>
      <c r="L30" s="137"/>
      <c r="M30" s="137"/>
      <c r="N30" s="137"/>
    </row>
    <row r="31" spans="1:14" ht="10.5">
      <c r="A31" s="89"/>
      <c r="B31" s="92" t="s">
        <v>94</v>
      </c>
      <c r="C31" s="89"/>
      <c r="D31" s="90"/>
      <c r="E31" s="90"/>
      <c r="F31" s="98">
        <f t="shared" si="2"/>
        <v>0</v>
      </c>
      <c r="G31" s="90"/>
      <c r="H31" s="98">
        <f t="shared" si="3"/>
        <v>0</v>
      </c>
      <c r="I31" s="129"/>
      <c r="J31" s="129"/>
      <c r="K31" s="91"/>
      <c r="L31" s="91"/>
      <c r="M31" s="91"/>
      <c r="N31" s="91"/>
    </row>
    <row r="32" spans="1:14" ht="25.5">
      <c r="A32" s="106" t="s">
        <v>38</v>
      </c>
      <c r="B32" s="107" t="s">
        <v>32</v>
      </c>
      <c r="C32" s="108"/>
      <c r="D32" s="102"/>
      <c r="E32" s="102"/>
      <c r="F32" s="98">
        <f t="shared" si="2"/>
        <v>0</v>
      </c>
      <c r="G32" s="103">
        <v>14</v>
      </c>
      <c r="H32" s="98">
        <f t="shared" si="3"/>
        <v>0</v>
      </c>
      <c r="I32" s="129"/>
      <c r="J32" s="129"/>
      <c r="K32" s="91"/>
      <c r="L32" s="91"/>
      <c r="M32" s="91"/>
      <c r="N32" s="91"/>
    </row>
    <row r="33" spans="1:14" ht="12.75">
      <c r="A33" s="110" t="s">
        <v>41</v>
      </c>
      <c r="B33" s="107" t="s">
        <v>42</v>
      </c>
      <c r="C33" s="108"/>
      <c r="D33" s="102"/>
      <c r="E33" s="102"/>
      <c r="F33" s="98">
        <f t="shared" si="2"/>
        <v>0</v>
      </c>
      <c r="G33" s="103">
        <v>14</v>
      </c>
      <c r="H33" s="98">
        <f t="shared" si="3"/>
        <v>0</v>
      </c>
      <c r="I33" s="129"/>
      <c r="J33" s="129"/>
      <c r="K33" s="91"/>
      <c r="L33" s="91"/>
      <c r="M33" s="91"/>
      <c r="N33" s="91"/>
    </row>
    <row r="34" spans="1:14" ht="12.75">
      <c r="A34" s="110" t="s">
        <v>39</v>
      </c>
      <c r="B34" s="107" t="s">
        <v>40</v>
      </c>
      <c r="C34" s="108"/>
      <c r="D34" s="102"/>
      <c r="E34" s="102"/>
      <c r="F34" s="98">
        <f t="shared" si="2"/>
        <v>0</v>
      </c>
      <c r="G34" s="103">
        <v>14</v>
      </c>
      <c r="H34" s="98">
        <f t="shared" si="3"/>
        <v>0</v>
      </c>
      <c r="I34" s="129"/>
      <c r="J34" s="129"/>
      <c r="K34" s="91"/>
      <c r="L34" s="91"/>
      <c r="M34" s="91"/>
      <c r="N34" s="91"/>
    </row>
    <row r="35" spans="1:14" ht="25.5">
      <c r="A35" s="110" t="s">
        <v>33</v>
      </c>
      <c r="B35" s="107" t="s">
        <v>34</v>
      </c>
      <c r="C35" s="108"/>
      <c r="D35" s="102"/>
      <c r="E35" s="102"/>
      <c r="F35" s="98">
        <f t="shared" si="2"/>
        <v>0</v>
      </c>
      <c r="G35" s="103">
        <v>14</v>
      </c>
      <c r="H35" s="98">
        <f t="shared" si="3"/>
        <v>0</v>
      </c>
      <c r="I35" s="129"/>
      <c r="J35" s="129"/>
      <c r="K35" s="91"/>
      <c r="L35" s="91"/>
      <c r="M35" s="91"/>
      <c r="N35" s="91"/>
    </row>
    <row r="36" spans="1:14" ht="25.5">
      <c r="A36" s="106" t="s">
        <v>50</v>
      </c>
      <c r="B36" s="107" t="s">
        <v>35</v>
      </c>
      <c r="C36" s="108"/>
      <c r="D36" s="102"/>
      <c r="E36" s="102"/>
      <c r="F36" s="98">
        <f t="shared" si="2"/>
        <v>0</v>
      </c>
      <c r="G36" s="103">
        <v>2</v>
      </c>
      <c r="H36" s="98">
        <f t="shared" si="3"/>
        <v>0</v>
      </c>
      <c r="I36" s="129"/>
      <c r="J36" s="129"/>
      <c r="K36" s="91"/>
      <c r="L36" s="91"/>
      <c r="M36" s="91"/>
      <c r="N36" s="91"/>
    </row>
    <row r="37" spans="1:14" ht="12.75">
      <c r="A37" s="110" t="s">
        <v>41</v>
      </c>
      <c r="B37" s="107" t="s">
        <v>42</v>
      </c>
      <c r="C37" s="108"/>
      <c r="D37" s="102"/>
      <c r="E37" s="102"/>
      <c r="F37" s="98">
        <f t="shared" si="2"/>
        <v>0</v>
      </c>
      <c r="G37" s="103">
        <v>2</v>
      </c>
      <c r="H37" s="98">
        <f t="shared" si="3"/>
        <v>0</v>
      </c>
      <c r="I37" s="129"/>
      <c r="J37" s="129"/>
      <c r="K37" s="91"/>
      <c r="L37" s="91"/>
      <c r="M37" s="91"/>
      <c r="N37" s="91"/>
    </row>
    <row r="38" spans="1:14" ht="12.75">
      <c r="A38" s="110" t="s">
        <v>39</v>
      </c>
      <c r="B38" s="107" t="s">
        <v>40</v>
      </c>
      <c r="C38" s="108"/>
      <c r="D38" s="102"/>
      <c r="E38" s="102"/>
      <c r="F38" s="98">
        <f t="shared" si="2"/>
        <v>0</v>
      </c>
      <c r="G38" s="103">
        <v>2</v>
      </c>
      <c r="H38" s="98">
        <f t="shared" si="3"/>
        <v>0</v>
      </c>
      <c r="I38" s="129"/>
      <c r="J38" s="129"/>
      <c r="K38" s="91"/>
      <c r="L38" s="91"/>
      <c r="M38" s="91"/>
      <c r="N38" s="91"/>
    </row>
    <row r="39" spans="1:14" ht="25.5">
      <c r="A39" s="110" t="s">
        <v>36</v>
      </c>
      <c r="B39" s="107" t="s">
        <v>72</v>
      </c>
      <c r="C39" s="108"/>
      <c r="D39" s="102"/>
      <c r="E39" s="102"/>
      <c r="F39" s="98">
        <f t="shared" si="2"/>
        <v>0</v>
      </c>
      <c r="G39" s="103">
        <v>2</v>
      </c>
      <c r="H39" s="98">
        <f t="shared" si="3"/>
        <v>0</v>
      </c>
      <c r="I39" s="129"/>
      <c r="J39" s="129"/>
      <c r="K39" s="91"/>
      <c r="L39" s="91"/>
      <c r="M39" s="91"/>
      <c r="N39" s="91"/>
    </row>
    <row r="40" spans="1:14" ht="10.5">
      <c r="A40" s="89" t="s">
        <v>6</v>
      </c>
      <c r="B40" s="89" t="s">
        <v>7</v>
      </c>
      <c r="C40" s="108"/>
      <c r="D40" s="102"/>
      <c r="E40" s="102"/>
      <c r="F40" s="98">
        <f t="shared" si="2"/>
        <v>0</v>
      </c>
      <c r="G40" s="103">
        <v>13</v>
      </c>
      <c r="H40" s="98">
        <f t="shared" si="3"/>
        <v>0</v>
      </c>
      <c r="I40" s="129"/>
      <c r="J40" s="129"/>
      <c r="K40" s="91"/>
      <c r="L40" s="91"/>
      <c r="M40" s="91"/>
      <c r="N40" s="91"/>
    </row>
    <row r="41" spans="1:14" ht="10.5">
      <c r="A41" s="89" t="s">
        <v>10</v>
      </c>
      <c r="B41" s="89" t="s">
        <v>11</v>
      </c>
      <c r="C41" s="108"/>
      <c r="D41" s="102"/>
      <c r="E41" s="102"/>
      <c r="F41" s="98">
        <f t="shared" si="2"/>
        <v>0</v>
      </c>
      <c r="G41" s="103">
        <v>0</v>
      </c>
      <c r="H41" s="98">
        <f t="shared" si="3"/>
        <v>0</v>
      </c>
      <c r="I41" s="129"/>
      <c r="J41" s="129"/>
      <c r="K41" s="91"/>
      <c r="L41" s="91"/>
      <c r="M41" s="91"/>
      <c r="N41" s="91"/>
    </row>
    <row r="42" spans="1:14" s="36" customFormat="1" ht="10.5">
      <c r="A42" s="89" t="s">
        <v>43</v>
      </c>
      <c r="B42" s="121" t="s">
        <v>44</v>
      </c>
      <c r="C42" s="108"/>
      <c r="D42" s="102"/>
      <c r="E42" s="102"/>
      <c r="F42" s="98">
        <f t="shared" si="2"/>
        <v>0</v>
      </c>
      <c r="G42" s="103">
        <v>2</v>
      </c>
      <c r="H42" s="98">
        <f t="shared" si="3"/>
        <v>0</v>
      </c>
      <c r="I42" s="132"/>
      <c r="J42" s="132"/>
      <c r="K42" s="137"/>
      <c r="L42" s="137"/>
      <c r="M42" s="137"/>
      <c r="N42" s="137"/>
    </row>
    <row r="43" spans="1:14" ht="10.5">
      <c r="A43" s="116" t="s">
        <v>12</v>
      </c>
      <c r="B43" s="116" t="s">
        <v>13</v>
      </c>
      <c r="C43" s="117"/>
      <c r="D43" s="118"/>
      <c r="E43" s="102"/>
      <c r="F43" s="98">
        <f t="shared" si="2"/>
        <v>0</v>
      </c>
      <c r="G43" s="119">
        <v>0</v>
      </c>
      <c r="H43" s="98">
        <f t="shared" si="3"/>
        <v>0</v>
      </c>
      <c r="I43" s="129"/>
      <c r="J43" s="129"/>
      <c r="K43" s="91"/>
      <c r="L43" s="91"/>
      <c r="M43" s="91"/>
      <c r="N43" s="91"/>
    </row>
    <row r="44" spans="1:14" ht="10.5">
      <c r="A44" s="116" t="s">
        <v>95</v>
      </c>
      <c r="B44" s="89" t="s">
        <v>96</v>
      </c>
      <c r="C44" s="108"/>
      <c r="D44" s="102"/>
      <c r="E44" s="102"/>
      <c r="F44" s="98">
        <f t="shared" si="2"/>
        <v>0</v>
      </c>
      <c r="G44" s="103">
        <v>0</v>
      </c>
      <c r="H44" s="98">
        <f t="shared" si="3"/>
        <v>0</v>
      </c>
      <c r="I44" s="129"/>
      <c r="J44" s="129"/>
      <c r="K44" s="91"/>
      <c r="L44" s="91"/>
      <c r="M44" s="91"/>
      <c r="N44" s="91"/>
    </row>
    <row r="45" spans="1:14" ht="10.5">
      <c r="A45" s="89" t="s">
        <v>39</v>
      </c>
      <c r="B45" s="89" t="s">
        <v>40</v>
      </c>
      <c r="C45" s="108"/>
      <c r="D45" s="102"/>
      <c r="E45" s="102"/>
      <c r="F45" s="98">
        <f t="shared" si="2"/>
        <v>0</v>
      </c>
      <c r="G45" s="103">
        <v>11</v>
      </c>
      <c r="H45" s="98">
        <f t="shared" si="3"/>
        <v>0</v>
      </c>
      <c r="I45" s="129"/>
      <c r="J45" s="129"/>
      <c r="K45" s="91"/>
      <c r="L45" s="91"/>
      <c r="M45" s="91"/>
      <c r="N45" s="91"/>
    </row>
    <row r="46" spans="1:14" ht="10.5">
      <c r="A46" s="89"/>
      <c r="B46" s="92"/>
      <c r="C46" s="89"/>
      <c r="D46" s="90"/>
      <c r="E46" s="90"/>
      <c r="F46" s="98"/>
      <c r="G46" s="90"/>
      <c r="H46" s="98"/>
      <c r="I46" s="129"/>
      <c r="J46" s="129"/>
      <c r="K46" s="91"/>
      <c r="L46" s="91"/>
      <c r="M46" s="91"/>
      <c r="N46" s="91"/>
    </row>
    <row r="50" spans="1:14" ht="10.5">
      <c r="A50" s="89"/>
      <c r="B50" s="92" t="s">
        <v>97</v>
      </c>
      <c r="C50" s="89"/>
      <c r="D50" s="90"/>
      <c r="E50" s="90"/>
      <c r="F50" s="98">
        <f aca="true" t="shared" si="4" ref="F50:F69">C50*E50</f>
        <v>0</v>
      </c>
      <c r="G50" s="90"/>
      <c r="H50" s="98">
        <f aca="true" t="shared" si="5" ref="H50:H69">F50*G50</f>
        <v>0</v>
      </c>
      <c r="I50" s="129"/>
      <c r="J50" s="129"/>
      <c r="K50" s="91"/>
      <c r="L50" s="91"/>
      <c r="M50" s="91"/>
      <c r="N50" s="91"/>
    </row>
    <row r="51" spans="1:14" ht="12.75">
      <c r="A51" s="106" t="s">
        <v>101</v>
      </c>
      <c r="B51" s="107" t="s">
        <v>102</v>
      </c>
      <c r="C51" s="108"/>
      <c r="D51" s="102"/>
      <c r="E51" s="102"/>
      <c r="F51" s="98">
        <f t="shared" si="4"/>
        <v>0</v>
      </c>
      <c r="G51" s="109">
        <v>1</v>
      </c>
      <c r="H51" s="98">
        <f t="shared" si="5"/>
        <v>0</v>
      </c>
      <c r="I51" s="129"/>
      <c r="J51" s="129"/>
      <c r="K51" s="91"/>
      <c r="L51" s="91"/>
      <c r="M51" s="91"/>
      <c r="N51" s="91"/>
    </row>
    <row r="52" spans="1:14" ht="12.75">
      <c r="A52" s="110" t="s">
        <v>103</v>
      </c>
      <c r="B52" s="107" t="s">
        <v>104</v>
      </c>
      <c r="C52" s="108"/>
      <c r="D52" s="102"/>
      <c r="E52" s="102"/>
      <c r="F52" s="98">
        <f t="shared" si="4"/>
        <v>0</v>
      </c>
      <c r="G52" s="109">
        <v>1</v>
      </c>
      <c r="H52" s="98">
        <f t="shared" si="5"/>
        <v>0</v>
      </c>
      <c r="I52" s="129"/>
      <c r="J52" s="129"/>
      <c r="K52" s="91"/>
      <c r="L52" s="91"/>
      <c r="M52" s="91"/>
      <c r="N52" s="91"/>
    </row>
    <row r="53" spans="1:14" ht="12.75">
      <c r="A53" s="110" t="s">
        <v>105</v>
      </c>
      <c r="B53" s="107" t="s">
        <v>106</v>
      </c>
      <c r="C53" s="108"/>
      <c r="D53" s="102"/>
      <c r="E53" s="102"/>
      <c r="F53" s="98">
        <f t="shared" si="4"/>
        <v>0</v>
      </c>
      <c r="G53" s="109">
        <v>1</v>
      </c>
      <c r="H53" s="98">
        <f t="shared" si="5"/>
        <v>0</v>
      </c>
      <c r="I53" s="129"/>
      <c r="J53" s="129"/>
      <c r="K53" s="91"/>
      <c r="L53" s="91"/>
      <c r="M53" s="91"/>
      <c r="N53" s="91"/>
    </row>
    <row r="54" spans="1:14" ht="25.5">
      <c r="A54" s="110" t="s">
        <v>107</v>
      </c>
      <c r="B54" s="107" t="s">
        <v>108</v>
      </c>
      <c r="C54" s="108"/>
      <c r="D54" s="102"/>
      <c r="E54" s="102"/>
      <c r="F54" s="98">
        <f t="shared" si="4"/>
        <v>0</v>
      </c>
      <c r="G54" s="109">
        <v>1</v>
      </c>
      <c r="H54" s="98">
        <f t="shared" si="5"/>
        <v>0</v>
      </c>
      <c r="I54" s="129"/>
      <c r="J54" s="129"/>
      <c r="K54" s="91"/>
      <c r="L54" s="91"/>
      <c r="M54" s="91"/>
      <c r="N54" s="91"/>
    </row>
    <row r="55" spans="1:14" ht="25.5">
      <c r="A55" s="110" t="s">
        <v>47</v>
      </c>
      <c r="B55" s="107" t="s">
        <v>48</v>
      </c>
      <c r="C55" s="108"/>
      <c r="D55" s="102"/>
      <c r="E55" s="102"/>
      <c r="F55" s="98">
        <f t="shared" si="4"/>
        <v>0</v>
      </c>
      <c r="G55" s="109">
        <v>2</v>
      </c>
      <c r="H55" s="98">
        <f t="shared" si="5"/>
        <v>0</v>
      </c>
      <c r="I55" s="129"/>
      <c r="J55" s="129"/>
      <c r="K55" s="91"/>
      <c r="L55" s="91"/>
      <c r="M55" s="91"/>
      <c r="N55" s="91"/>
    </row>
    <row r="56" spans="1:14" ht="12.75">
      <c r="A56" s="110" t="s">
        <v>109</v>
      </c>
      <c r="B56" s="107" t="s">
        <v>110</v>
      </c>
      <c r="C56" s="108"/>
      <c r="D56" s="102"/>
      <c r="E56" s="102"/>
      <c r="F56" s="98">
        <f t="shared" si="4"/>
        <v>0</v>
      </c>
      <c r="G56" s="109">
        <v>1</v>
      </c>
      <c r="H56" s="98">
        <f t="shared" si="5"/>
        <v>0</v>
      </c>
      <c r="I56" s="129"/>
      <c r="J56" s="129"/>
      <c r="K56" s="91"/>
      <c r="L56" s="91"/>
      <c r="M56" s="91"/>
      <c r="N56" s="91"/>
    </row>
    <row r="57" spans="1:14" ht="12.75">
      <c r="A57" s="110" t="s">
        <v>111</v>
      </c>
      <c r="B57" s="107" t="s">
        <v>112</v>
      </c>
      <c r="C57" s="108"/>
      <c r="D57" s="102"/>
      <c r="E57" s="102"/>
      <c r="F57" s="98">
        <f t="shared" si="4"/>
        <v>0</v>
      </c>
      <c r="G57" s="109">
        <v>1</v>
      </c>
      <c r="H57" s="98">
        <f t="shared" si="5"/>
        <v>0</v>
      </c>
      <c r="I57" s="129"/>
      <c r="J57" s="129"/>
      <c r="K57" s="91"/>
      <c r="L57" s="91"/>
      <c r="M57" s="91"/>
      <c r="N57" s="91"/>
    </row>
    <row r="58" spans="1:14" ht="25.5">
      <c r="A58" s="106" t="s">
        <v>113</v>
      </c>
      <c r="B58" s="107" t="s">
        <v>114</v>
      </c>
      <c r="C58" s="91"/>
      <c r="D58" s="91"/>
      <c r="E58" s="91"/>
      <c r="F58" s="98">
        <f t="shared" si="4"/>
        <v>0</v>
      </c>
      <c r="G58" s="109">
        <v>22</v>
      </c>
      <c r="H58" s="98">
        <f t="shared" si="5"/>
        <v>0</v>
      </c>
      <c r="I58" s="133"/>
      <c r="J58" s="129"/>
      <c r="K58" s="91"/>
      <c r="L58" s="91"/>
      <c r="M58" s="91"/>
      <c r="N58" s="91"/>
    </row>
    <row r="59" spans="1:14" ht="25.5">
      <c r="A59" s="110" t="s">
        <v>115</v>
      </c>
      <c r="B59" s="107" t="s">
        <v>116</v>
      </c>
      <c r="C59" s="91"/>
      <c r="D59" s="91"/>
      <c r="E59" s="91"/>
      <c r="F59" s="98">
        <f t="shared" si="4"/>
        <v>0</v>
      </c>
      <c r="G59" s="109">
        <v>22</v>
      </c>
      <c r="H59" s="98">
        <f t="shared" si="5"/>
        <v>0</v>
      </c>
      <c r="I59" s="133"/>
      <c r="J59" s="129"/>
      <c r="K59" s="91"/>
      <c r="L59" s="91"/>
      <c r="M59" s="91"/>
      <c r="N59" s="91"/>
    </row>
    <row r="60" spans="1:14" ht="25.5">
      <c r="A60" s="110" t="s">
        <v>117</v>
      </c>
      <c r="B60" s="107" t="s">
        <v>118</v>
      </c>
      <c r="C60" s="91"/>
      <c r="D60" s="91"/>
      <c r="E60" s="91"/>
      <c r="F60" s="98">
        <f t="shared" si="4"/>
        <v>0</v>
      </c>
      <c r="G60" s="109">
        <v>22</v>
      </c>
      <c r="H60" s="98">
        <f t="shared" si="5"/>
        <v>0</v>
      </c>
      <c r="I60" s="133"/>
      <c r="J60" s="129"/>
      <c r="K60" s="91"/>
      <c r="L60" s="91"/>
      <c r="M60" s="91"/>
      <c r="N60" s="91"/>
    </row>
    <row r="61" spans="1:14" ht="25.5">
      <c r="A61" s="106" t="s">
        <v>119</v>
      </c>
      <c r="B61" s="107" t="s">
        <v>120</v>
      </c>
      <c r="C61" s="91"/>
      <c r="D61" s="91"/>
      <c r="E61" s="91"/>
      <c r="F61" s="98">
        <f t="shared" si="4"/>
        <v>0</v>
      </c>
      <c r="G61" s="109">
        <v>3</v>
      </c>
      <c r="H61" s="98">
        <f t="shared" si="5"/>
        <v>0</v>
      </c>
      <c r="I61" s="133"/>
      <c r="J61" s="129"/>
      <c r="K61" s="91"/>
      <c r="L61" s="91"/>
      <c r="M61" s="91"/>
      <c r="N61" s="91"/>
    </row>
    <row r="62" spans="1:14" ht="12.75">
      <c r="A62" s="110" t="s">
        <v>121</v>
      </c>
      <c r="B62" s="107" t="s">
        <v>19</v>
      </c>
      <c r="C62" s="91"/>
      <c r="D62" s="91"/>
      <c r="E62" s="91"/>
      <c r="F62" s="98">
        <f t="shared" si="4"/>
        <v>0</v>
      </c>
      <c r="G62" s="109">
        <v>3</v>
      </c>
      <c r="H62" s="98">
        <f t="shared" si="5"/>
        <v>0</v>
      </c>
      <c r="I62" s="133"/>
      <c r="J62" s="129"/>
      <c r="K62" s="91"/>
      <c r="L62" s="91"/>
      <c r="M62" s="91"/>
      <c r="N62" s="91"/>
    </row>
    <row r="63" spans="1:14" ht="12.75">
      <c r="A63" s="110" t="s">
        <v>20</v>
      </c>
      <c r="B63" s="107" t="s">
        <v>21</v>
      </c>
      <c r="C63" s="91"/>
      <c r="D63" s="91"/>
      <c r="E63" s="91"/>
      <c r="F63" s="98">
        <f t="shared" si="4"/>
        <v>0</v>
      </c>
      <c r="G63" s="109">
        <v>9</v>
      </c>
      <c r="H63" s="98">
        <f t="shared" si="5"/>
        <v>0</v>
      </c>
      <c r="I63" s="133"/>
      <c r="J63" s="129"/>
      <c r="K63" s="91"/>
      <c r="L63" s="91"/>
      <c r="M63" s="91"/>
      <c r="N63" s="91"/>
    </row>
    <row r="64" spans="1:14" ht="12.75">
      <c r="A64" s="110" t="s">
        <v>22</v>
      </c>
      <c r="B64" s="107" t="s">
        <v>23</v>
      </c>
      <c r="C64" s="91"/>
      <c r="D64" s="91"/>
      <c r="E64" s="91"/>
      <c r="F64" s="98">
        <f t="shared" si="4"/>
        <v>0</v>
      </c>
      <c r="G64" s="109">
        <v>3</v>
      </c>
      <c r="H64" s="98">
        <f t="shared" si="5"/>
        <v>0</v>
      </c>
      <c r="I64" s="133"/>
      <c r="J64" s="129"/>
      <c r="K64" s="91"/>
      <c r="L64" s="91"/>
      <c r="M64" s="91"/>
      <c r="N64" s="91"/>
    </row>
    <row r="65" spans="1:14" ht="25.5">
      <c r="A65" s="110" t="s">
        <v>24</v>
      </c>
      <c r="B65" s="107" t="s">
        <v>25</v>
      </c>
      <c r="C65" s="91"/>
      <c r="D65" s="91"/>
      <c r="E65" s="91"/>
      <c r="F65" s="98">
        <f t="shared" si="4"/>
        <v>0</v>
      </c>
      <c r="G65" s="109">
        <v>3</v>
      </c>
      <c r="H65" s="98">
        <f t="shared" si="5"/>
        <v>0</v>
      </c>
      <c r="I65" s="133"/>
      <c r="J65" s="129"/>
      <c r="K65" s="91"/>
      <c r="L65" s="91"/>
      <c r="M65" s="91"/>
      <c r="N65" s="91"/>
    </row>
    <row r="66" spans="1:14" ht="25.5">
      <c r="A66" s="106" t="s">
        <v>26</v>
      </c>
      <c r="B66" s="107" t="s">
        <v>27</v>
      </c>
      <c r="C66" s="91"/>
      <c r="D66" s="91"/>
      <c r="E66" s="91"/>
      <c r="F66" s="98">
        <f t="shared" si="4"/>
        <v>0</v>
      </c>
      <c r="G66" s="109">
        <v>2</v>
      </c>
      <c r="H66" s="98">
        <f t="shared" si="5"/>
        <v>0</v>
      </c>
      <c r="I66" s="133"/>
      <c r="J66" s="129"/>
      <c r="K66" s="91"/>
      <c r="L66" s="91"/>
      <c r="M66" s="91"/>
      <c r="N66" s="91"/>
    </row>
    <row r="67" spans="1:14" ht="25.5">
      <c r="A67" s="106" t="s">
        <v>28</v>
      </c>
      <c r="B67" s="107" t="s">
        <v>29</v>
      </c>
      <c r="C67" s="91"/>
      <c r="D67" s="91"/>
      <c r="E67" s="91"/>
      <c r="F67" s="98">
        <f t="shared" si="4"/>
        <v>0</v>
      </c>
      <c r="G67" s="109">
        <v>1</v>
      </c>
      <c r="H67" s="98">
        <f t="shared" si="5"/>
        <v>0</v>
      </c>
      <c r="I67" s="133"/>
      <c r="J67" s="129"/>
      <c r="K67" s="91"/>
      <c r="L67" s="91"/>
      <c r="M67" s="91"/>
      <c r="N67" s="91"/>
    </row>
    <row r="68" spans="1:14" ht="25.5">
      <c r="A68" s="110" t="s">
        <v>47</v>
      </c>
      <c r="B68" s="107" t="s">
        <v>48</v>
      </c>
      <c r="C68" s="91"/>
      <c r="D68" s="91"/>
      <c r="E68" s="91"/>
      <c r="F68" s="98">
        <f t="shared" si="4"/>
        <v>0</v>
      </c>
      <c r="G68" s="109">
        <v>1</v>
      </c>
      <c r="H68" s="98">
        <f t="shared" si="5"/>
        <v>0</v>
      </c>
      <c r="I68" s="133"/>
      <c r="J68" s="129"/>
      <c r="K68" s="91"/>
      <c r="L68" s="91"/>
      <c r="M68" s="91"/>
      <c r="N68" s="91"/>
    </row>
    <row r="69" spans="1:14" ht="25.5">
      <c r="A69" s="106" t="s">
        <v>30</v>
      </c>
      <c r="B69" s="107" t="s">
        <v>31</v>
      </c>
      <c r="C69" s="91"/>
      <c r="D69" s="91"/>
      <c r="E69" s="91"/>
      <c r="F69" s="98">
        <f t="shared" si="4"/>
        <v>0</v>
      </c>
      <c r="G69" s="109">
        <v>3</v>
      </c>
      <c r="H69" s="98">
        <f t="shared" si="5"/>
        <v>0</v>
      </c>
      <c r="I69" s="133"/>
      <c r="J69" s="129"/>
      <c r="K69" s="91"/>
      <c r="L69" s="91"/>
      <c r="M69" s="91"/>
      <c r="N69" s="91"/>
    </row>
    <row r="70" spans="1:14" ht="10.5">
      <c r="A70" s="92"/>
      <c r="B70" s="89"/>
      <c r="C70" s="108"/>
      <c r="D70" s="102"/>
      <c r="E70" s="102"/>
      <c r="F70" s="108"/>
      <c r="G70" s="103"/>
      <c r="H70" s="120"/>
      <c r="I70" s="133"/>
      <c r="J70" s="129"/>
      <c r="K70" s="91"/>
      <c r="L70" s="91"/>
      <c r="M70" s="91"/>
      <c r="N70" s="91"/>
    </row>
    <row r="71" spans="1:14" ht="10.5">
      <c r="A71" s="89"/>
      <c r="B71" s="92" t="s">
        <v>93</v>
      </c>
      <c r="C71" s="89"/>
      <c r="D71" s="90"/>
      <c r="E71" s="90"/>
      <c r="F71" s="90"/>
      <c r="G71" s="90"/>
      <c r="H71" s="127">
        <f>SUM(H6:H69)</f>
        <v>0</v>
      </c>
      <c r="I71" s="129"/>
      <c r="J71" s="129"/>
      <c r="K71" s="91"/>
      <c r="L71" s="91"/>
      <c r="M71" s="91"/>
      <c r="N71" s="91"/>
    </row>
  </sheetData>
  <sheetProtection/>
  <mergeCells count="2">
    <mergeCell ref="A1:B1"/>
    <mergeCell ref="K6:N10"/>
  </mergeCells>
  <printOptions/>
  <pageMargins left="0.75" right="0.75" top="1" bottom="1" header="0.5" footer="0.5"/>
  <pageSetup horizontalDpi="600" verticalDpi="600" orientation="landscape"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I111"/>
  <sheetViews>
    <sheetView zoomScalePageLayoutView="0" workbookViewId="0" topLeftCell="A1">
      <selection activeCell="K3" sqref="K3"/>
    </sheetView>
  </sheetViews>
  <sheetFormatPr defaultColWidth="8.8515625" defaultRowHeight="12"/>
  <cols>
    <col min="1" max="1" width="22.7109375" style="1" bestFit="1" customWidth="1"/>
    <col min="2" max="2" width="53.140625" style="0" customWidth="1"/>
    <col min="3" max="3" width="8.140625" style="0" bestFit="1" customWidth="1"/>
    <col min="4" max="4" width="5.140625" style="0" bestFit="1" customWidth="1"/>
    <col min="5" max="5" width="6.140625" style="0" bestFit="1" customWidth="1"/>
    <col min="6" max="6" width="8.28125" style="0" bestFit="1" customWidth="1"/>
    <col min="7" max="7" width="3.00390625" style="0" bestFit="1" customWidth="1"/>
    <col min="8" max="8" width="12.140625" style="0" bestFit="1" customWidth="1"/>
  </cols>
  <sheetData>
    <row r="1" spans="1:8" ht="19.5">
      <c r="A1" s="149" t="s">
        <v>55</v>
      </c>
      <c r="B1" s="150"/>
      <c r="C1" s="2"/>
      <c r="D1" s="3"/>
      <c r="E1" s="3"/>
      <c r="F1" s="3"/>
      <c r="G1" s="3"/>
      <c r="H1" s="3"/>
    </row>
    <row r="2" spans="1:8" s="6" customFormat="1" ht="11.25" thickBot="1">
      <c r="A2" s="1"/>
      <c r="B2" s="1"/>
      <c r="C2" s="4"/>
      <c r="D2" s="5"/>
      <c r="E2" s="5"/>
      <c r="F2" s="5"/>
      <c r="G2" s="5"/>
      <c r="H2" s="5"/>
    </row>
    <row r="3" spans="1:9" s="6" customFormat="1" ht="93.75" customHeight="1" thickBot="1">
      <c r="A3" s="151" t="s">
        <v>128</v>
      </c>
      <c r="B3" s="152"/>
      <c r="C3" s="152"/>
      <c r="D3" s="152"/>
      <c r="E3" s="152"/>
      <c r="F3" s="152"/>
      <c r="G3" s="152"/>
      <c r="H3" s="152"/>
      <c r="I3" s="153"/>
    </row>
    <row r="4" spans="1:8" ht="31.5">
      <c r="A4" s="51" t="s">
        <v>56</v>
      </c>
      <c r="B4" s="7" t="s">
        <v>57</v>
      </c>
      <c r="C4" s="8" t="s">
        <v>58</v>
      </c>
      <c r="D4" s="9" t="s">
        <v>59</v>
      </c>
      <c r="E4" s="9" t="s">
        <v>60</v>
      </c>
      <c r="F4" s="9" t="s">
        <v>61</v>
      </c>
      <c r="G4" s="10" t="s">
        <v>62</v>
      </c>
      <c r="H4" s="9" t="s">
        <v>63</v>
      </c>
    </row>
    <row r="5" spans="1:8" ht="10.5">
      <c r="A5" s="51"/>
      <c r="B5" s="7"/>
      <c r="C5" s="11"/>
      <c r="D5" s="9"/>
      <c r="E5" s="9"/>
      <c r="F5" s="11"/>
      <c r="G5" s="10"/>
      <c r="H5" s="11"/>
    </row>
    <row r="6" spans="1:8" s="1" customFormat="1" ht="21">
      <c r="A6" s="12" t="s">
        <v>64</v>
      </c>
      <c r="B6" s="7" t="s">
        <v>98</v>
      </c>
      <c r="C6" s="13"/>
      <c r="D6" s="14"/>
      <c r="E6" s="14"/>
      <c r="F6" s="13"/>
      <c r="G6" s="15">
        <v>1</v>
      </c>
      <c r="H6" s="13">
        <v>0</v>
      </c>
    </row>
    <row r="7" spans="1:8" s="1" customFormat="1" ht="31.5">
      <c r="A7" s="12" t="s">
        <v>65</v>
      </c>
      <c r="B7" s="7" t="s">
        <v>66</v>
      </c>
      <c r="C7" s="13"/>
      <c r="D7" s="14"/>
      <c r="E7" s="14"/>
      <c r="F7" s="13"/>
      <c r="G7" s="15">
        <v>1</v>
      </c>
      <c r="H7" s="13">
        <v>0</v>
      </c>
    </row>
    <row r="8" spans="1:8" ht="31.5">
      <c r="A8" s="12" t="s">
        <v>67</v>
      </c>
      <c r="B8" s="7" t="s">
        <v>68</v>
      </c>
      <c r="C8" s="11"/>
      <c r="D8" s="9"/>
      <c r="E8" s="9"/>
      <c r="F8" s="11"/>
      <c r="G8" s="10">
        <v>1</v>
      </c>
      <c r="H8" s="11">
        <v>0</v>
      </c>
    </row>
    <row r="9" spans="1:8" ht="31.5">
      <c r="A9" s="12" t="s">
        <v>69</v>
      </c>
      <c r="B9" s="7" t="s">
        <v>70</v>
      </c>
      <c r="C9" s="16"/>
      <c r="D9" s="17"/>
      <c r="E9" s="17"/>
      <c r="F9" s="16"/>
      <c r="G9" s="18">
        <v>1</v>
      </c>
      <c r="H9" s="16">
        <v>0</v>
      </c>
    </row>
    <row r="10" spans="1:8" ht="31.5">
      <c r="A10" s="12" t="s">
        <v>71</v>
      </c>
      <c r="B10" s="7" t="s">
        <v>99</v>
      </c>
      <c r="C10" s="19"/>
      <c r="D10" s="17"/>
      <c r="E10" s="17"/>
      <c r="F10" s="16"/>
      <c r="G10" s="18">
        <v>1</v>
      </c>
      <c r="H10" s="16">
        <v>0</v>
      </c>
    </row>
    <row r="11" spans="1:8" ht="31.5">
      <c r="A11" s="51" t="s">
        <v>0</v>
      </c>
      <c r="B11" s="7" t="s">
        <v>1</v>
      </c>
      <c r="C11" s="19"/>
      <c r="D11" s="17"/>
      <c r="E11" s="17"/>
      <c r="F11" s="16"/>
      <c r="G11" s="18">
        <v>1</v>
      </c>
      <c r="H11" s="16">
        <v>0</v>
      </c>
    </row>
    <row r="12" spans="1:8" ht="10.5">
      <c r="A12" s="51"/>
      <c r="B12" s="7"/>
      <c r="C12" s="8"/>
      <c r="D12" s="9"/>
      <c r="E12" s="9"/>
      <c r="F12" s="9"/>
      <c r="G12" s="10"/>
      <c r="H12" s="9"/>
    </row>
    <row r="13" spans="1:8" ht="21">
      <c r="A13" s="20"/>
      <c r="B13" s="21" t="s">
        <v>73</v>
      </c>
      <c r="C13" s="20"/>
      <c r="D13" s="22"/>
      <c r="E13" s="22"/>
      <c r="F13" s="22"/>
      <c r="G13" s="57"/>
      <c r="H13" s="22"/>
    </row>
    <row r="14" spans="1:8" ht="12.75">
      <c r="A14" s="53" t="s">
        <v>74</v>
      </c>
      <c r="B14" s="54" t="s">
        <v>75</v>
      </c>
      <c r="C14" s="24"/>
      <c r="D14" s="17"/>
      <c r="E14" s="17"/>
      <c r="F14" s="24"/>
      <c r="G14" s="55">
        <v>1</v>
      </c>
      <c r="H14" s="24">
        <f>(C14*G14)-(G14*(IF(E14&gt;0,E14,D14))*C14)</f>
        <v>0</v>
      </c>
    </row>
    <row r="15" spans="1:8" ht="12.75">
      <c r="A15" s="56" t="s">
        <v>76</v>
      </c>
      <c r="B15" s="54" t="s">
        <v>77</v>
      </c>
      <c r="C15" s="24"/>
      <c r="D15" s="17"/>
      <c r="E15" s="17"/>
      <c r="F15" s="24"/>
      <c r="G15" s="55">
        <v>2</v>
      </c>
      <c r="H15" s="24">
        <f aca="true" t="shared" si="0" ref="H15:H26">(C15*G15)-(G15*(IF(E15&gt;0,E15,D15))*C15)</f>
        <v>0</v>
      </c>
    </row>
    <row r="16" spans="1:8" ht="25.5">
      <c r="A16" s="56" t="s">
        <v>4</v>
      </c>
      <c r="B16" s="54" t="s">
        <v>5</v>
      </c>
      <c r="C16" s="24"/>
      <c r="D16" s="17"/>
      <c r="E16" s="17"/>
      <c r="F16" s="24"/>
      <c r="G16" s="55">
        <v>2</v>
      </c>
      <c r="H16" s="24">
        <f t="shared" si="0"/>
        <v>0</v>
      </c>
    </row>
    <row r="17" spans="1:8" ht="25.5">
      <c r="A17" s="56" t="s">
        <v>78</v>
      </c>
      <c r="B17" s="54" t="s">
        <v>79</v>
      </c>
      <c r="C17" s="24"/>
      <c r="D17" s="17"/>
      <c r="E17" s="17"/>
      <c r="F17" s="24"/>
      <c r="G17" s="55">
        <v>1</v>
      </c>
      <c r="H17" s="24">
        <f t="shared" si="0"/>
        <v>0</v>
      </c>
    </row>
    <row r="18" spans="1:8" ht="25.5">
      <c r="A18" s="56" t="s">
        <v>2</v>
      </c>
      <c r="B18" s="54" t="s">
        <v>80</v>
      </c>
      <c r="C18" s="24"/>
      <c r="D18" s="17"/>
      <c r="E18" s="17"/>
      <c r="F18" s="24"/>
      <c r="G18" s="55">
        <v>1</v>
      </c>
      <c r="H18" s="24">
        <f t="shared" si="0"/>
        <v>0</v>
      </c>
    </row>
    <row r="19" spans="1:8" ht="25.5">
      <c r="A19" s="56" t="s">
        <v>3</v>
      </c>
      <c r="B19" s="54" t="s">
        <v>80</v>
      </c>
      <c r="C19" s="24"/>
      <c r="D19" s="17"/>
      <c r="E19" s="17"/>
      <c r="F19" s="24"/>
      <c r="G19" s="55">
        <v>1</v>
      </c>
      <c r="H19" s="24">
        <f t="shared" si="0"/>
        <v>0</v>
      </c>
    </row>
    <row r="20" spans="1:8" ht="25.5">
      <c r="A20" s="56" t="s">
        <v>81</v>
      </c>
      <c r="B20" s="54" t="s">
        <v>82</v>
      </c>
      <c r="C20" s="24"/>
      <c r="D20" s="17"/>
      <c r="E20" s="17"/>
      <c r="F20" s="24"/>
      <c r="G20" s="55">
        <v>1</v>
      </c>
      <c r="H20" s="24">
        <f t="shared" si="0"/>
        <v>0</v>
      </c>
    </row>
    <row r="21" spans="1:8" ht="25.5">
      <c r="A21" s="56" t="s">
        <v>83</v>
      </c>
      <c r="B21" s="54" t="s">
        <v>84</v>
      </c>
      <c r="C21" s="24"/>
      <c r="D21" s="17"/>
      <c r="E21" s="17"/>
      <c r="F21" s="24"/>
      <c r="G21" s="55">
        <v>1</v>
      </c>
      <c r="H21" s="24">
        <f t="shared" si="0"/>
        <v>0</v>
      </c>
    </row>
    <row r="22" spans="1:8" ht="12.75">
      <c r="A22" s="56" t="s">
        <v>85</v>
      </c>
      <c r="B22" s="54" t="s">
        <v>86</v>
      </c>
      <c r="C22" s="24"/>
      <c r="D22" s="17"/>
      <c r="E22" s="17"/>
      <c r="F22" s="24"/>
      <c r="G22" s="55">
        <v>1</v>
      </c>
      <c r="H22" s="24">
        <f t="shared" si="0"/>
        <v>0</v>
      </c>
    </row>
    <row r="23" spans="1:8" ht="12.75">
      <c r="A23" s="58" t="s">
        <v>76</v>
      </c>
      <c r="B23" s="54" t="s">
        <v>77</v>
      </c>
      <c r="C23" s="24"/>
      <c r="D23" s="17"/>
      <c r="E23" s="17"/>
      <c r="F23" s="24"/>
      <c r="G23" s="55">
        <v>6</v>
      </c>
      <c r="H23" s="24">
        <f t="shared" si="0"/>
        <v>0</v>
      </c>
    </row>
    <row r="24" spans="1:8" ht="12.75">
      <c r="A24" s="56" t="s">
        <v>85</v>
      </c>
      <c r="B24" s="54" t="s">
        <v>86</v>
      </c>
      <c r="C24" s="24"/>
      <c r="D24" s="17"/>
      <c r="E24" s="17"/>
      <c r="F24" s="24"/>
      <c r="G24" s="55">
        <v>1</v>
      </c>
      <c r="H24" s="24">
        <f t="shared" si="0"/>
        <v>0</v>
      </c>
    </row>
    <row r="25" spans="1:8" ht="12.75">
      <c r="A25" s="58" t="s">
        <v>76</v>
      </c>
      <c r="B25" s="54" t="s">
        <v>77</v>
      </c>
      <c r="C25" s="24"/>
      <c r="D25" s="17"/>
      <c r="E25" s="17"/>
      <c r="F25" s="24"/>
      <c r="G25" s="55">
        <v>6</v>
      </c>
      <c r="H25" s="24">
        <f t="shared" si="0"/>
        <v>0</v>
      </c>
    </row>
    <row r="26" spans="1:8" ht="25.5">
      <c r="A26" s="56" t="s">
        <v>87</v>
      </c>
      <c r="B26" s="54" t="s">
        <v>88</v>
      </c>
      <c r="C26" s="24"/>
      <c r="D26" s="17"/>
      <c r="E26" s="17"/>
      <c r="F26" s="24"/>
      <c r="G26" s="55">
        <v>1</v>
      </c>
      <c r="H26" s="24">
        <f t="shared" si="0"/>
        <v>0</v>
      </c>
    </row>
    <row r="27" spans="1:8" ht="10.5">
      <c r="A27" s="23" t="s">
        <v>6</v>
      </c>
      <c r="B27" s="23" t="s">
        <v>7</v>
      </c>
      <c r="C27" s="24"/>
      <c r="D27" s="17"/>
      <c r="E27" s="17"/>
      <c r="F27" s="24"/>
      <c r="G27" s="18">
        <v>8</v>
      </c>
      <c r="H27" s="24">
        <f>(C27*G27)-(G27*(IF(E27&gt;0,E27,D27))*C27)</f>
        <v>0</v>
      </c>
    </row>
    <row r="28" spans="1:8" s="30" customFormat="1" ht="10.5">
      <c r="A28" s="25" t="s">
        <v>8</v>
      </c>
      <c r="B28" s="25" t="s">
        <v>9</v>
      </c>
      <c r="C28" s="26"/>
      <c r="D28" s="27"/>
      <c r="E28" s="28"/>
      <c r="F28" s="26"/>
      <c r="G28" s="29">
        <v>8</v>
      </c>
      <c r="H28" s="26">
        <f>(C28*G28)-(G28*(IF(E28&gt;0,E28,D28))*C28)</f>
        <v>0</v>
      </c>
    </row>
    <row r="29" spans="1:8" ht="10.5">
      <c r="A29" s="23" t="s">
        <v>10</v>
      </c>
      <c r="B29" s="23" t="s">
        <v>11</v>
      </c>
      <c r="C29" s="24"/>
      <c r="D29" s="17"/>
      <c r="E29" s="17"/>
      <c r="F29" s="24"/>
      <c r="G29" s="18">
        <v>0</v>
      </c>
      <c r="H29" s="24">
        <f>(C29*G29)-(G29*(IF(E29&gt;0,E29,D29))*C29)</f>
        <v>0</v>
      </c>
    </row>
    <row r="30" spans="1:8" s="36" customFormat="1" ht="10.5">
      <c r="A30" s="52" t="s">
        <v>12</v>
      </c>
      <c r="B30" s="31" t="s">
        <v>13</v>
      </c>
      <c r="C30" s="32"/>
      <c r="D30" s="33"/>
      <c r="E30" s="17"/>
      <c r="F30" s="32"/>
      <c r="G30" s="34">
        <v>0</v>
      </c>
      <c r="H30" s="32">
        <f>(C30*G30)-(G30*(IF(E30&gt;0,E30,D30))*C30)</f>
        <v>0</v>
      </c>
    </row>
    <row r="31" spans="1:8" ht="21">
      <c r="A31" s="20"/>
      <c r="B31" s="21" t="s">
        <v>37</v>
      </c>
      <c r="C31" s="20"/>
      <c r="D31" s="22"/>
      <c r="E31" s="22"/>
      <c r="F31" s="22"/>
      <c r="G31" s="22"/>
      <c r="H31" s="22"/>
    </row>
    <row r="32" spans="1:8" ht="25.5">
      <c r="A32" s="53" t="s">
        <v>38</v>
      </c>
      <c r="B32" s="54" t="s">
        <v>32</v>
      </c>
      <c r="C32" s="24"/>
      <c r="D32" s="17"/>
      <c r="E32" s="17"/>
      <c r="F32" s="24"/>
      <c r="G32" s="18">
        <v>1</v>
      </c>
      <c r="H32" s="24">
        <f aca="true" t="shared" si="1" ref="H32:H41">(C32*G32)-(G32*(IF(E32&gt;0,E32,D32))*C32)</f>
        <v>0</v>
      </c>
    </row>
    <row r="33" spans="1:8" ht="12.75">
      <c r="A33" s="56" t="s">
        <v>41</v>
      </c>
      <c r="B33" s="54" t="s">
        <v>42</v>
      </c>
      <c r="C33" s="24"/>
      <c r="D33" s="17"/>
      <c r="E33" s="17"/>
      <c r="F33" s="24"/>
      <c r="G33" s="18">
        <v>1</v>
      </c>
      <c r="H33" s="24">
        <f t="shared" si="1"/>
        <v>0</v>
      </c>
    </row>
    <row r="34" spans="1:8" ht="25.5">
      <c r="A34" s="56" t="s">
        <v>39</v>
      </c>
      <c r="B34" s="54" t="s">
        <v>40</v>
      </c>
      <c r="C34" s="24"/>
      <c r="D34" s="17"/>
      <c r="E34" s="17"/>
      <c r="F34" s="24"/>
      <c r="G34" s="18">
        <v>1</v>
      </c>
      <c r="H34" s="24">
        <f t="shared" si="1"/>
        <v>0</v>
      </c>
    </row>
    <row r="35" spans="1:8" ht="25.5">
      <c r="A35" s="56" t="s">
        <v>33</v>
      </c>
      <c r="B35" s="54" t="s">
        <v>34</v>
      </c>
      <c r="C35" s="24"/>
      <c r="D35" s="17"/>
      <c r="E35" s="17"/>
      <c r="F35" s="24"/>
      <c r="G35" s="18">
        <v>1</v>
      </c>
      <c r="H35" s="24">
        <f>(C35*G35)-(G35*(IF(E35&gt;0,E35,D35))*C35)</f>
        <v>0</v>
      </c>
    </row>
    <row r="36" spans="1:8" ht="10.5">
      <c r="A36" s="4" t="s">
        <v>43</v>
      </c>
      <c r="B36" s="37" t="s">
        <v>44</v>
      </c>
      <c r="C36" s="24"/>
      <c r="D36" s="17"/>
      <c r="E36" s="17"/>
      <c r="F36" s="24"/>
      <c r="G36" s="18">
        <v>2</v>
      </c>
      <c r="H36" s="24">
        <f t="shared" si="1"/>
        <v>0</v>
      </c>
    </row>
    <row r="37" spans="1:8" s="30" customFormat="1" ht="10.5">
      <c r="A37" s="25" t="s">
        <v>8</v>
      </c>
      <c r="B37" s="25" t="s">
        <v>45</v>
      </c>
      <c r="C37" s="26"/>
      <c r="D37" s="27"/>
      <c r="E37" s="28"/>
      <c r="F37" s="26"/>
      <c r="G37" s="29">
        <v>2</v>
      </c>
      <c r="H37" s="26">
        <f t="shared" si="1"/>
        <v>0</v>
      </c>
    </row>
    <row r="38" spans="1:8" s="42" customFormat="1" ht="10.5">
      <c r="A38" s="35" t="s">
        <v>46</v>
      </c>
      <c r="B38" s="38" t="s">
        <v>127</v>
      </c>
      <c r="C38" s="39"/>
      <c r="D38" s="40"/>
      <c r="E38" s="40"/>
      <c r="F38" s="39"/>
      <c r="G38" s="41">
        <v>5</v>
      </c>
      <c r="H38" s="39">
        <f t="shared" si="1"/>
        <v>0</v>
      </c>
    </row>
    <row r="39" spans="1:8" ht="25.5">
      <c r="A39" s="62" t="s">
        <v>92</v>
      </c>
      <c r="B39" s="63" t="s">
        <v>114</v>
      </c>
      <c r="C39" s="24"/>
      <c r="D39" s="17"/>
      <c r="E39" s="17"/>
      <c r="F39" s="24"/>
      <c r="G39" s="18">
        <v>3</v>
      </c>
      <c r="H39" s="24">
        <f t="shared" si="1"/>
        <v>0</v>
      </c>
    </row>
    <row r="40" spans="1:8" ht="25.5">
      <c r="A40" s="64" t="s">
        <v>115</v>
      </c>
      <c r="B40" s="63" t="s">
        <v>116</v>
      </c>
      <c r="C40" s="24"/>
      <c r="D40" s="17"/>
      <c r="E40" s="17"/>
      <c r="F40" s="24"/>
      <c r="G40" s="18">
        <v>3</v>
      </c>
      <c r="H40" s="24">
        <f t="shared" si="1"/>
        <v>0</v>
      </c>
    </row>
    <row r="41" spans="1:8" ht="25.5">
      <c r="A41" s="64" t="s">
        <v>117</v>
      </c>
      <c r="B41" s="63" t="s">
        <v>118</v>
      </c>
      <c r="C41" s="24"/>
      <c r="D41" s="17"/>
      <c r="E41" s="17"/>
      <c r="F41" s="24"/>
      <c r="G41" s="18">
        <v>3</v>
      </c>
      <c r="H41" s="24">
        <f t="shared" si="1"/>
        <v>0</v>
      </c>
    </row>
    <row r="42" spans="1:8" ht="10.5">
      <c r="A42" s="20"/>
      <c r="B42" s="21" t="s">
        <v>49</v>
      </c>
      <c r="C42" s="20"/>
      <c r="D42" s="22"/>
      <c r="E42" s="22"/>
      <c r="F42" s="22"/>
      <c r="G42" s="22"/>
      <c r="H42" s="22"/>
    </row>
    <row r="43" spans="1:8" ht="25.5">
      <c r="A43" s="53" t="s">
        <v>50</v>
      </c>
      <c r="B43" s="54" t="s">
        <v>35</v>
      </c>
      <c r="C43" s="24"/>
      <c r="D43" s="17"/>
      <c r="E43" s="17"/>
      <c r="F43" s="24"/>
      <c r="G43" s="18">
        <v>1</v>
      </c>
      <c r="H43" s="24">
        <f aca="true" t="shared" si="2" ref="H43:H52">(C43*G43)-(G43*(IF(E43&gt;0,E43,D43))*C43)</f>
        <v>0</v>
      </c>
    </row>
    <row r="44" spans="1:8" ht="12.75">
      <c r="A44" s="56" t="s">
        <v>41</v>
      </c>
      <c r="B44" s="54" t="s">
        <v>42</v>
      </c>
      <c r="C44" s="24"/>
      <c r="D44" s="17"/>
      <c r="E44" s="17"/>
      <c r="F44" s="24"/>
      <c r="G44" s="18">
        <v>1</v>
      </c>
      <c r="H44" s="24">
        <f t="shared" si="2"/>
        <v>0</v>
      </c>
    </row>
    <row r="45" spans="1:8" ht="25.5">
      <c r="A45" s="56" t="s">
        <v>39</v>
      </c>
      <c r="B45" s="54" t="s">
        <v>40</v>
      </c>
      <c r="C45" s="24"/>
      <c r="D45" s="17"/>
      <c r="E45" s="17"/>
      <c r="F45" s="24"/>
      <c r="G45" s="18">
        <v>1</v>
      </c>
      <c r="H45" s="24">
        <f t="shared" si="2"/>
        <v>0</v>
      </c>
    </row>
    <row r="46" spans="1:8" ht="25.5">
      <c r="A46" s="56" t="s">
        <v>36</v>
      </c>
      <c r="B46" s="54" t="s">
        <v>72</v>
      </c>
      <c r="C46" s="24"/>
      <c r="D46" s="17"/>
      <c r="E46" s="17"/>
      <c r="F46" s="24"/>
      <c r="G46" s="18">
        <v>1</v>
      </c>
      <c r="H46" s="24">
        <f>(C46*G46)-(G46*(IF(E46&gt;0,E46,D46))*C46)</f>
        <v>0</v>
      </c>
    </row>
    <row r="47" spans="1:8" ht="10.5">
      <c r="A47" s="23" t="s">
        <v>6</v>
      </c>
      <c r="B47" s="23" t="s">
        <v>7</v>
      </c>
      <c r="C47" s="24"/>
      <c r="D47" s="17"/>
      <c r="E47" s="17"/>
      <c r="F47" s="24"/>
      <c r="G47" s="18">
        <v>2</v>
      </c>
      <c r="H47" s="24">
        <f t="shared" si="2"/>
        <v>0</v>
      </c>
    </row>
    <row r="48" spans="1:8" s="30" customFormat="1" ht="10.5">
      <c r="A48" s="25" t="s">
        <v>8</v>
      </c>
      <c r="B48" s="25" t="s">
        <v>9</v>
      </c>
      <c r="C48" s="26"/>
      <c r="D48" s="27"/>
      <c r="E48" s="28"/>
      <c r="F48" s="26"/>
      <c r="G48" s="29">
        <v>2</v>
      </c>
      <c r="H48" s="26">
        <f t="shared" si="2"/>
        <v>0</v>
      </c>
    </row>
    <row r="49" spans="1:8" s="42" customFormat="1" ht="10.5">
      <c r="A49" s="35" t="s">
        <v>46</v>
      </c>
      <c r="B49" s="38" t="s">
        <v>127</v>
      </c>
      <c r="C49" s="39"/>
      <c r="D49" s="40"/>
      <c r="E49" s="40"/>
      <c r="F49" s="39"/>
      <c r="G49" s="41">
        <v>9</v>
      </c>
      <c r="H49" s="39">
        <f t="shared" si="2"/>
        <v>0</v>
      </c>
    </row>
    <row r="50" spans="1:8" ht="25.5">
      <c r="A50" s="62" t="s">
        <v>92</v>
      </c>
      <c r="B50" s="63" t="s">
        <v>114</v>
      </c>
      <c r="C50" s="24"/>
      <c r="D50" s="17"/>
      <c r="E50" s="17"/>
      <c r="F50" s="24"/>
      <c r="G50" s="18">
        <v>1</v>
      </c>
      <c r="H50" s="24">
        <f t="shared" si="2"/>
        <v>0</v>
      </c>
    </row>
    <row r="51" spans="1:8" ht="25.5">
      <c r="A51" s="64" t="s">
        <v>115</v>
      </c>
      <c r="B51" s="63" t="s">
        <v>116</v>
      </c>
      <c r="C51" s="24"/>
      <c r="D51" s="17"/>
      <c r="E51" s="17"/>
      <c r="F51" s="24"/>
      <c r="G51" s="18">
        <v>1</v>
      </c>
      <c r="H51" s="24">
        <f t="shared" si="2"/>
        <v>0</v>
      </c>
    </row>
    <row r="52" spans="1:8" ht="25.5">
      <c r="A52" s="64" t="s">
        <v>117</v>
      </c>
      <c r="B52" s="63" t="s">
        <v>118</v>
      </c>
      <c r="C52" s="24"/>
      <c r="D52" s="17"/>
      <c r="E52" s="17"/>
      <c r="F52" s="24"/>
      <c r="G52" s="18">
        <v>1</v>
      </c>
      <c r="H52" s="24">
        <f t="shared" si="2"/>
        <v>0</v>
      </c>
    </row>
    <row r="53" spans="1:8" ht="10.5">
      <c r="A53" s="20"/>
      <c r="B53" s="21" t="s">
        <v>51</v>
      </c>
      <c r="C53" s="20"/>
      <c r="D53" s="22"/>
      <c r="E53" s="22"/>
      <c r="F53" s="22"/>
      <c r="G53" s="22"/>
      <c r="H53" s="22"/>
    </row>
    <row r="54" spans="1:8" ht="25.5">
      <c r="A54" s="53" t="s">
        <v>38</v>
      </c>
      <c r="B54" s="54" t="s">
        <v>32</v>
      </c>
      <c r="C54" s="24"/>
      <c r="D54" s="17"/>
      <c r="E54" s="17"/>
      <c r="F54" s="24"/>
      <c r="G54" s="18">
        <v>4</v>
      </c>
      <c r="H54" s="24">
        <f aca="true" t="shared" si="3" ref="H54:H63">(C54*G54)-(G54*(IF(E54&gt;0,E54,D54))*C54)</f>
        <v>0</v>
      </c>
    </row>
    <row r="55" spans="1:8" ht="12.75">
      <c r="A55" s="56" t="s">
        <v>41</v>
      </c>
      <c r="B55" s="54" t="s">
        <v>42</v>
      </c>
      <c r="C55" s="24"/>
      <c r="D55" s="17"/>
      <c r="E55" s="17"/>
      <c r="F55" s="24"/>
      <c r="G55" s="18">
        <v>4</v>
      </c>
      <c r="H55" s="24">
        <f t="shared" si="3"/>
        <v>0</v>
      </c>
    </row>
    <row r="56" spans="1:8" ht="25.5">
      <c r="A56" s="56" t="s">
        <v>39</v>
      </c>
      <c r="B56" s="54" t="s">
        <v>40</v>
      </c>
      <c r="C56" s="24"/>
      <c r="D56" s="17"/>
      <c r="E56" s="17"/>
      <c r="F56" s="24"/>
      <c r="G56" s="18">
        <v>4</v>
      </c>
      <c r="H56" s="24">
        <f t="shared" si="3"/>
        <v>0</v>
      </c>
    </row>
    <row r="57" spans="1:8" ht="25.5">
      <c r="A57" s="56" t="s">
        <v>33</v>
      </c>
      <c r="B57" s="54" t="s">
        <v>34</v>
      </c>
      <c r="C57" s="24"/>
      <c r="D57" s="17"/>
      <c r="E57" s="17"/>
      <c r="F57" s="24"/>
      <c r="G57" s="18">
        <v>4</v>
      </c>
      <c r="H57" s="24">
        <f>(C57*G57)-(G57*(IF(E57&gt;0,E57,D57))*C57)</f>
        <v>0</v>
      </c>
    </row>
    <row r="58" spans="1:8" ht="10.5">
      <c r="A58" s="23" t="s">
        <v>6</v>
      </c>
      <c r="B58" s="23" t="s">
        <v>7</v>
      </c>
      <c r="C58" s="24"/>
      <c r="D58" s="17"/>
      <c r="E58" s="17"/>
      <c r="F58" s="24"/>
      <c r="G58" s="18">
        <v>2</v>
      </c>
      <c r="H58" s="24">
        <f t="shared" si="3"/>
        <v>0</v>
      </c>
    </row>
    <row r="59" spans="1:8" s="30" customFormat="1" ht="10.5">
      <c r="A59" s="25" t="s">
        <v>8</v>
      </c>
      <c r="B59" s="25" t="s">
        <v>9</v>
      </c>
      <c r="C59" s="26"/>
      <c r="D59" s="27"/>
      <c r="E59" s="28"/>
      <c r="F59" s="26"/>
      <c r="G59" s="29">
        <v>2</v>
      </c>
      <c r="H59" s="26">
        <f t="shared" si="3"/>
        <v>0</v>
      </c>
    </row>
    <row r="60" spans="1:8" s="42" customFormat="1" ht="10.5">
      <c r="A60" s="35" t="s">
        <v>46</v>
      </c>
      <c r="B60" s="38" t="s">
        <v>127</v>
      </c>
      <c r="C60" s="39"/>
      <c r="D60" s="40"/>
      <c r="E60" s="40"/>
      <c r="F60" s="39"/>
      <c r="G60" s="41">
        <v>57</v>
      </c>
      <c r="H60" s="39">
        <f t="shared" si="3"/>
        <v>0</v>
      </c>
    </row>
    <row r="61" spans="1:8" ht="25.5">
      <c r="A61" s="62" t="s">
        <v>92</v>
      </c>
      <c r="B61" s="63" t="s">
        <v>114</v>
      </c>
      <c r="C61" s="24"/>
      <c r="D61" s="17"/>
      <c r="E61" s="17"/>
      <c r="F61" s="24"/>
      <c r="G61" s="18">
        <v>8</v>
      </c>
      <c r="H61" s="24">
        <f t="shared" si="3"/>
        <v>0</v>
      </c>
    </row>
    <row r="62" spans="1:8" ht="25.5">
      <c r="A62" s="64" t="s">
        <v>115</v>
      </c>
      <c r="B62" s="63" t="s">
        <v>116</v>
      </c>
      <c r="C62" s="24"/>
      <c r="D62" s="17"/>
      <c r="E62" s="17"/>
      <c r="F62" s="24"/>
      <c r="G62" s="18">
        <v>8</v>
      </c>
      <c r="H62" s="24">
        <f t="shared" si="3"/>
        <v>0</v>
      </c>
    </row>
    <row r="63" spans="1:8" ht="25.5">
      <c r="A63" s="64" t="s">
        <v>117</v>
      </c>
      <c r="B63" s="63" t="s">
        <v>118</v>
      </c>
      <c r="C63" s="24"/>
      <c r="D63" s="17"/>
      <c r="E63" s="17"/>
      <c r="F63" s="24"/>
      <c r="G63" s="18">
        <v>8</v>
      </c>
      <c r="H63" s="24">
        <f t="shared" si="3"/>
        <v>0</v>
      </c>
    </row>
    <row r="64" spans="1:8" ht="10.5">
      <c r="A64" s="20"/>
      <c r="B64" s="21" t="s">
        <v>52</v>
      </c>
      <c r="C64" s="20"/>
      <c r="D64" s="22"/>
      <c r="E64" s="22"/>
      <c r="F64" s="22"/>
      <c r="G64" s="22"/>
      <c r="H64" s="22"/>
    </row>
    <row r="65" spans="1:8" ht="25.5">
      <c r="A65" s="53" t="s">
        <v>38</v>
      </c>
      <c r="B65" s="54" t="s">
        <v>32</v>
      </c>
      <c r="C65" s="24"/>
      <c r="D65" s="17"/>
      <c r="E65" s="17"/>
      <c r="F65" s="24"/>
      <c r="G65" s="18">
        <v>4</v>
      </c>
      <c r="H65" s="24">
        <f aca="true" t="shared" si="4" ref="H65:H74">(C65*G65)-(G65*(IF(E65&gt;0,E65,D65))*C65)</f>
        <v>0</v>
      </c>
    </row>
    <row r="66" spans="1:8" ht="12.75">
      <c r="A66" s="56" t="s">
        <v>41</v>
      </c>
      <c r="B66" s="54" t="s">
        <v>42</v>
      </c>
      <c r="C66" s="24"/>
      <c r="D66" s="17"/>
      <c r="E66" s="17"/>
      <c r="F66" s="24"/>
      <c r="G66" s="18">
        <v>4</v>
      </c>
      <c r="H66" s="24">
        <f t="shared" si="4"/>
        <v>0</v>
      </c>
    </row>
    <row r="67" spans="1:8" ht="25.5">
      <c r="A67" s="56" t="s">
        <v>39</v>
      </c>
      <c r="B67" s="54" t="s">
        <v>40</v>
      </c>
      <c r="C67" s="24"/>
      <c r="D67" s="17"/>
      <c r="E67" s="17"/>
      <c r="F67" s="24"/>
      <c r="G67" s="18">
        <v>4</v>
      </c>
      <c r="H67" s="24">
        <f t="shared" si="4"/>
        <v>0</v>
      </c>
    </row>
    <row r="68" spans="1:8" ht="25.5">
      <c r="A68" s="56" t="s">
        <v>33</v>
      </c>
      <c r="B68" s="54" t="s">
        <v>34</v>
      </c>
      <c r="C68" s="24"/>
      <c r="D68" s="17"/>
      <c r="E68" s="17"/>
      <c r="F68" s="24"/>
      <c r="G68" s="18">
        <v>4</v>
      </c>
      <c r="H68" s="24">
        <f>(C68*G68)-(G68*(IF(E68&gt;0,E68,D68))*C68)</f>
        <v>0</v>
      </c>
    </row>
    <row r="69" spans="1:8" ht="10.5">
      <c r="A69" s="23" t="s">
        <v>6</v>
      </c>
      <c r="B69" s="23" t="s">
        <v>7</v>
      </c>
      <c r="C69" s="24"/>
      <c r="D69" s="17"/>
      <c r="E69" s="17"/>
      <c r="F69" s="24"/>
      <c r="G69" s="18">
        <v>2</v>
      </c>
      <c r="H69" s="24">
        <f t="shared" si="4"/>
        <v>0</v>
      </c>
    </row>
    <row r="70" spans="1:8" s="30" customFormat="1" ht="10.5">
      <c r="A70" s="25" t="s">
        <v>8</v>
      </c>
      <c r="B70" s="25" t="s">
        <v>9</v>
      </c>
      <c r="C70" s="26"/>
      <c r="D70" s="27"/>
      <c r="E70" s="28"/>
      <c r="F70" s="26"/>
      <c r="G70" s="29">
        <v>2</v>
      </c>
      <c r="H70" s="26">
        <f t="shared" si="4"/>
        <v>0</v>
      </c>
    </row>
    <row r="71" spans="1:8" s="42" customFormat="1" ht="10.5">
      <c r="A71" s="35" t="s">
        <v>46</v>
      </c>
      <c r="B71" s="38" t="s">
        <v>127</v>
      </c>
      <c r="C71" s="39"/>
      <c r="D71" s="40"/>
      <c r="E71" s="40"/>
      <c r="F71" s="39"/>
      <c r="G71" s="41">
        <v>80</v>
      </c>
      <c r="H71" s="39">
        <f t="shared" si="4"/>
        <v>0</v>
      </c>
    </row>
    <row r="72" spans="1:8" ht="25.5">
      <c r="A72" s="62" t="s">
        <v>92</v>
      </c>
      <c r="B72" s="63" t="s">
        <v>114</v>
      </c>
      <c r="C72" s="24"/>
      <c r="D72" s="17"/>
      <c r="E72" s="17"/>
      <c r="F72" s="24"/>
      <c r="G72" s="18">
        <v>8</v>
      </c>
      <c r="H72" s="24">
        <f t="shared" si="4"/>
        <v>0</v>
      </c>
    </row>
    <row r="73" spans="1:8" ht="25.5">
      <c r="A73" s="64" t="s">
        <v>115</v>
      </c>
      <c r="B73" s="63" t="s">
        <v>116</v>
      </c>
      <c r="C73" s="24"/>
      <c r="D73" s="17"/>
      <c r="E73" s="17"/>
      <c r="F73" s="24"/>
      <c r="G73" s="18">
        <v>8</v>
      </c>
      <c r="H73" s="24">
        <f t="shared" si="4"/>
        <v>0</v>
      </c>
    </row>
    <row r="74" spans="1:8" ht="25.5">
      <c r="A74" s="64" t="s">
        <v>117</v>
      </c>
      <c r="B74" s="63" t="s">
        <v>118</v>
      </c>
      <c r="C74" s="24"/>
      <c r="D74" s="17"/>
      <c r="E74" s="17"/>
      <c r="F74" s="24"/>
      <c r="G74" s="18">
        <v>8</v>
      </c>
      <c r="H74" s="24">
        <f t="shared" si="4"/>
        <v>0</v>
      </c>
    </row>
    <row r="75" spans="1:8" ht="10.5">
      <c r="A75" s="20"/>
      <c r="B75" s="21" t="s">
        <v>53</v>
      </c>
      <c r="C75" s="20"/>
      <c r="D75" s="22"/>
      <c r="E75" s="22"/>
      <c r="F75" s="22"/>
      <c r="G75" s="22"/>
      <c r="H75" s="22"/>
    </row>
    <row r="76" spans="1:8" ht="25.5">
      <c r="A76" s="53" t="s">
        <v>50</v>
      </c>
      <c r="B76" s="54" t="s">
        <v>35</v>
      </c>
      <c r="C76" s="24"/>
      <c r="D76" s="17"/>
      <c r="E76" s="17"/>
      <c r="F76" s="24"/>
      <c r="G76" s="18">
        <v>1</v>
      </c>
      <c r="H76" s="24">
        <f aca="true" t="shared" si="5" ref="H76:H85">(C76*G76)-(G76*(IF(E76&gt;0,E76,D76))*C76)</f>
        <v>0</v>
      </c>
    </row>
    <row r="77" spans="1:8" ht="12.75">
      <c r="A77" s="56" t="s">
        <v>41</v>
      </c>
      <c r="B77" s="54" t="s">
        <v>42</v>
      </c>
      <c r="C77" s="24"/>
      <c r="D77" s="17"/>
      <c r="E77" s="17"/>
      <c r="F77" s="24"/>
      <c r="G77" s="18">
        <v>1</v>
      </c>
      <c r="H77" s="24">
        <f t="shared" si="5"/>
        <v>0</v>
      </c>
    </row>
    <row r="78" spans="1:8" ht="25.5">
      <c r="A78" s="56" t="s">
        <v>39</v>
      </c>
      <c r="B78" s="54" t="s">
        <v>40</v>
      </c>
      <c r="C78" s="24"/>
      <c r="D78" s="17"/>
      <c r="E78" s="17"/>
      <c r="F78" s="24"/>
      <c r="G78" s="18">
        <v>1</v>
      </c>
      <c r="H78" s="24">
        <f t="shared" si="5"/>
        <v>0</v>
      </c>
    </row>
    <row r="79" spans="1:8" ht="25.5">
      <c r="A79" s="56" t="s">
        <v>36</v>
      </c>
      <c r="B79" s="54" t="s">
        <v>72</v>
      </c>
      <c r="C79" s="24"/>
      <c r="D79" s="17"/>
      <c r="E79" s="17"/>
      <c r="F79" s="24"/>
      <c r="G79" s="18">
        <v>1</v>
      </c>
      <c r="H79" s="24">
        <f>(C79*G79)-(G79*(IF(E79&gt;0,E79,D79))*C79)</f>
        <v>0</v>
      </c>
    </row>
    <row r="80" spans="1:8" ht="10.5">
      <c r="A80" s="23" t="s">
        <v>6</v>
      </c>
      <c r="B80" s="23" t="s">
        <v>7</v>
      </c>
      <c r="C80" s="24"/>
      <c r="D80" s="17"/>
      <c r="E80" s="17"/>
      <c r="F80" s="24"/>
      <c r="G80" s="18">
        <v>2</v>
      </c>
      <c r="H80" s="24">
        <f t="shared" si="5"/>
        <v>0</v>
      </c>
    </row>
    <row r="81" spans="1:8" s="30" customFormat="1" ht="10.5">
      <c r="A81" s="25" t="s">
        <v>8</v>
      </c>
      <c r="B81" s="25" t="s">
        <v>9</v>
      </c>
      <c r="C81" s="26"/>
      <c r="D81" s="27"/>
      <c r="E81" s="28"/>
      <c r="F81" s="26"/>
      <c r="G81" s="29">
        <v>2</v>
      </c>
      <c r="H81" s="26">
        <f t="shared" si="5"/>
        <v>0</v>
      </c>
    </row>
    <row r="82" spans="1:8" s="42" customFormat="1" ht="10.5">
      <c r="A82" s="35" t="s">
        <v>46</v>
      </c>
      <c r="B82" s="38" t="s">
        <v>127</v>
      </c>
      <c r="C82" s="39"/>
      <c r="D82" s="40"/>
      <c r="E82" s="40"/>
      <c r="F82" s="39"/>
      <c r="G82" s="41">
        <v>7</v>
      </c>
      <c r="H82" s="39">
        <f t="shared" si="5"/>
        <v>0</v>
      </c>
    </row>
    <row r="83" spans="1:8" ht="25.5">
      <c r="A83" s="53" t="s">
        <v>91</v>
      </c>
      <c r="B83" s="54" t="s">
        <v>114</v>
      </c>
      <c r="C83" s="24"/>
      <c r="D83" s="17"/>
      <c r="E83" s="17"/>
      <c r="F83" s="24"/>
      <c r="G83" s="18">
        <v>2</v>
      </c>
      <c r="H83" s="24">
        <f t="shared" si="5"/>
        <v>0</v>
      </c>
    </row>
    <row r="84" spans="1:8" ht="25.5">
      <c r="A84" s="56" t="s">
        <v>115</v>
      </c>
      <c r="B84" s="54" t="s">
        <v>116</v>
      </c>
      <c r="C84" s="24"/>
      <c r="D84" s="17"/>
      <c r="E84" s="17"/>
      <c r="F84" s="24"/>
      <c r="G84" s="18">
        <v>2</v>
      </c>
      <c r="H84" s="24">
        <f t="shared" si="5"/>
        <v>0</v>
      </c>
    </row>
    <row r="85" spans="1:8" ht="25.5">
      <c r="A85" s="56" t="s">
        <v>117</v>
      </c>
      <c r="B85" s="54" t="s">
        <v>118</v>
      </c>
      <c r="C85" s="24"/>
      <c r="D85" s="17"/>
      <c r="E85" s="17"/>
      <c r="F85" s="24"/>
      <c r="G85" s="18">
        <v>2</v>
      </c>
      <c r="H85" s="24">
        <f t="shared" si="5"/>
        <v>0</v>
      </c>
    </row>
    <row r="86" spans="1:8" ht="10.5">
      <c r="A86" s="20"/>
      <c r="B86" s="21" t="s">
        <v>100</v>
      </c>
      <c r="C86" s="20"/>
      <c r="D86" s="22"/>
      <c r="E86" s="22"/>
      <c r="F86" s="22"/>
      <c r="G86" s="22"/>
      <c r="H86" s="22"/>
    </row>
    <row r="87" spans="1:8" ht="25.5">
      <c r="A87" s="53" t="s">
        <v>38</v>
      </c>
      <c r="B87" s="54" t="s">
        <v>32</v>
      </c>
      <c r="C87" s="24"/>
      <c r="D87" s="17"/>
      <c r="E87" s="17"/>
      <c r="F87" s="24"/>
      <c r="G87" s="18">
        <v>5</v>
      </c>
      <c r="H87" s="24">
        <f>(C87*G87)-(G87*(IF(E87&gt;0,E87,D87))*C87)</f>
        <v>0</v>
      </c>
    </row>
    <row r="88" spans="1:8" ht="12.75">
      <c r="A88" s="56" t="s">
        <v>41</v>
      </c>
      <c r="B88" s="54" t="s">
        <v>42</v>
      </c>
      <c r="C88" s="24"/>
      <c r="D88" s="17"/>
      <c r="E88" s="17"/>
      <c r="F88" s="24"/>
      <c r="G88" s="18">
        <v>5</v>
      </c>
      <c r="H88" s="24">
        <f>(C88*G88)-(G88*(IF(E88&gt;0,E88,D88))*C88)</f>
        <v>0</v>
      </c>
    </row>
    <row r="89" spans="1:8" ht="25.5">
      <c r="A89" s="56" t="s">
        <v>39</v>
      </c>
      <c r="B89" s="54" t="s">
        <v>40</v>
      </c>
      <c r="C89" s="24"/>
      <c r="D89" s="17"/>
      <c r="E89" s="17"/>
      <c r="F89" s="24"/>
      <c r="G89" s="18">
        <v>5</v>
      </c>
      <c r="H89" s="24">
        <f>(C89*G89)-(G89*(IF(E89&gt;0,E89,D89))*C89)</f>
        <v>0</v>
      </c>
    </row>
    <row r="90" spans="1:8" ht="25.5">
      <c r="A90" s="56" t="s">
        <v>33</v>
      </c>
      <c r="B90" s="54" t="s">
        <v>34</v>
      </c>
      <c r="C90" s="24"/>
      <c r="D90" s="17"/>
      <c r="E90" s="17"/>
      <c r="F90" s="24"/>
      <c r="G90" s="18">
        <v>5</v>
      </c>
      <c r="H90" s="24">
        <f>(C90*G90)-(G90*(IF(E90&gt;0,E90,D90))*C90)</f>
        <v>0</v>
      </c>
    </row>
    <row r="91" spans="1:8" ht="10.5">
      <c r="A91" s="23" t="s">
        <v>6</v>
      </c>
      <c r="B91" s="23" t="s">
        <v>7</v>
      </c>
      <c r="C91" s="24"/>
      <c r="D91" s="17"/>
      <c r="E91" s="17"/>
      <c r="F91" s="24"/>
      <c r="G91" s="18">
        <v>5</v>
      </c>
      <c r="H91" s="24">
        <f>(C91*G91)-(G91*(IF(E91&gt;0,E91,D91))*C91)</f>
        <v>0</v>
      </c>
    </row>
    <row r="92" spans="1:8" ht="10.5">
      <c r="A92" s="20"/>
      <c r="B92" s="21" t="s">
        <v>54</v>
      </c>
      <c r="C92" s="20"/>
      <c r="D92" s="22"/>
      <c r="E92" s="22"/>
      <c r="F92" s="22"/>
      <c r="G92" s="22"/>
      <c r="H92" s="43"/>
    </row>
    <row r="93" spans="1:8" ht="25.5">
      <c r="A93" s="53" t="s">
        <v>119</v>
      </c>
      <c r="B93" s="54" t="s">
        <v>120</v>
      </c>
      <c r="G93" s="55">
        <v>3</v>
      </c>
      <c r="H93" s="49">
        <f aca="true" t="shared" si="6" ref="H93:H101">(C93*G93)-(G93*(IF(E93&gt;0,E93,D93))*C93)</f>
        <v>0</v>
      </c>
    </row>
    <row r="94" spans="1:8" ht="25.5">
      <c r="A94" s="56" t="s">
        <v>121</v>
      </c>
      <c r="B94" s="54" t="s">
        <v>19</v>
      </c>
      <c r="G94" s="55">
        <v>3</v>
      </c>
      <c r="H94" s="49">
        <f t="shared" si="6"/>
        <v>0</v>
      </c>
    </row>
    <row r="95" spans="1:8" ht="25.5">
      <c r="A95" s="56" t="s">
        <v>20</v>
      </c>
      <c r="B95" s="54" t="s">
        <v>21</v>
      </c>
      <c r="G95" s="55">
        <v>9</v>
      </c>
      <c r="H95" s="49">
        <f t="shared" si="6"/>
        <v>0</v>
      </c>
    </row>
    <row r="96" spans="1:8" ht="25.5">
      <c r="A96" s="56" t="s">
        <v>22</v>
      </c>
      <c r="B96" s="54" t="s">
        <v>23</v>
      </c>
      <c r="G96" s="55">
        <v>3</v>
      </c>
      <c r="H96" s="49">
        <f t="shared" si="6"/>
        <v>0</v>
      </c>
    </row>
    <row r="97" spans="1:8" ht="25.5">
      <c r="A97" s="56" t="s">
        <v>24</v>
      </c>
      <c r="B97" s="54" t="s">
        <v>25</v>
      </c>
      <c r="G97" s="55">
        <v>3</v>
      </c>
      <c r="H97" s="49">
        <f t="shared" si="6"/>
        <v>0</v>
      </c>
    </row>
    <row r="98" spans="1:8" ht="25.5">
      <c r="A98" s="53" t="s">
        <v>26</v>
      </c>
      <c r="B98" s="54" t="s">
        <v>27</v>
      </c>
      <c r="G98" s="55">
        <v>2</v>
      </c>
      <c r="H98" s="49">
        <f t="shared" si="6"/>
        <v>0</v>
      </c>
    </row>
    <row r="99" spans="1:8" ht="25.5">
      <c r="A99" s="53" t="s">
        <v>28</v>
      </c>
      <c r="B99" s="54" t="s">
        <v>29</v>
      </c>
      <c r="G99" s="55">
        <v>1</v>
      </c>
      <c r="H99" s="49">
        <f t="shared" si="6"/>
        <v>0</v>
      </c>
    </row>
    <row r="100" spans="1:8" ht="25.5">
      <c r="A100" s="56" t="s">
        <v>47</v>
      </c>
      <c r="B100" s="54" t="s">
        <v>89</v>
      </c>
      <c r="G100" s="55">
        <v>1</v>
      </c>
      <c r="H100" s="49">
        <f t="shared" si="6"/>
        <v>0</v>
      </c>
    </row>
    <row r="101" spans="1:8" ht="25.5">
      <c r="A101" s="53" t="s">
        <v>30</v>
      </c>
      <c r="B101" s="54" t="s">
        <v>31</v>
      </c>
      <c r="G101" s="55">
        <v>3</v>
      </c>
      <c r="H101" s="49">
        <f t="shared" si="6"/>
        <v>0</v>
      </c>
    </row>
    <row r="102" spans="1:8" ht="10.5">
      <c r="A102" s="59"/>
      <c r="B102" s="60" t="s">
        <v>90</v>
      </c>
      <c r="C102" s="59"/>
      <c r="D102" s="61"/>
      <c r="E102" s="61"/>
      <c r="F102" s="61"/>
      <c r="G102" s="61"/>
      <c r="H102" s="61"/>
    </row>
    <row r="103" spans="1:8" ht="25.5">
      <c r="A103" s="53" t="s">
        <v>101</v>
      </c>
      <c r="B103" s="54" t="s">
        <v>102</v>
      </c>
      <c r="C103" s="24"/>
      <c r="D103" s="17"/>
      <c r="E103" s="17"/>
      <c r="F103" s="24"/>
      <c r="G103" s="55">
        <v>1</v>
      </c>
      <c r="H103" s="49">
        <f>(C103*G103)-(G103*(IF(E103&gt;0,E103,D103))*C103)</f>
        <v>0</v>
      </c>
    </row>
    <row r="104" spans="1:8" ht="12.75">
      <c r="A104" s="56" t="s">
        <v>103</v>
      </c>
      <c r="B104" s="54" t="s">
        <v>104</v>
      </c>
      <c r="C104" s="24"/>
      <c r="D104" s="17"/>
      <c r="E104" s="17"/>
      <c r="F104" s="24"/>
      <c r="G104" s="55">
        <v>1</v>
      </c>
      <c r="H104" s="49">
        <f aca="true" t="shared" si="7" ref="H104:H109">(C104*G104)-(G104*(IF(E104&gt;0,E104,D104))*C104)</f>
        <v>0</v>
      </c>
    </row>
    <row r="105" spans="1:8" ht="25.5">
      <c r="A105" s="56" t="s">
        <v>105</v>
      </c>
      <c r="B105" s="54" t="s">
        <v>106</v>
      </c>
      <c r="C105" s="24"/>
      <c r="D105" s="17"/>
      <c r="E105" s="17"/>
      <c r="F105" s="24"/>
      <c r="G105" s="55">
        <v>1</v>
      </c>
      <c r="H105" s="49">
        <f t="shared" si="7"/>
        <v>0</v>
      </c>
    </row>
    <row r="106" spans="1:8" ht="25.5">
      <c r="A106" s="56" t="s">
        <v>107</v>
      </c>
      <c r="B106" s="54" t="s">
        <v>108</v>
      </c>
      <c r="C106" s="24"/>
      <c r="D106" s="17"/>
      <c r="E106" s="17"/>
      <c r="F106" s="24"/>
      <c r="G106" s="55">
        <v>1</v>
      </c>
      <c r="H106" s="49">
        <f t="shared" si="7"/>
        <v>0</v>
      </c>
    </row>
    <row r="107" spans="1:8" ht="25.5">
      <c r="A107" s="56" t="s">
        <v>47</v>
      </c>
      <c r="B107" s="54" t="s">
        <v>48</v>
      </c>
      <c r="C107" s="44"/>
      <c r="D107" s="45"/>
      <c r="E107" s="45"/>
      <c r="F107" s="44"/>
      <c r="G107" s="55">
        <v>2</v>
      </c>
      <c r="H107" s="49">
        <f t="shared" si="7"/>
        <v>0</v>
      </c>
    </row>
    <row r="108" spans="1:8" ht="25.5">
      <c r="A108" s="56" t="s">
        <v>109</v>
      </c>
      <c r="B108" s="54" t="s">
        <v>110</v>
      </c>
      <c r="C108" s="44"/>
      <c r="D108" s="45"/>
      <c r="E108" s="45"/>
      <c r="F108" s="44"/>
      <c r="G108" s="55">
        <v>1</v>
      </c>
      <c r="H108" s="49">
        <f t="shared" si="7"/>
        <v>0</v>
      </c>
    </row>
    <row r="109" spans="1:8" ht="12.75">
      <c r="A109" s="56" t="s">
        <v>111</v>
      </c>
      <c r="B109" s="54" t="s">
        <v>112</v>
      </c>
      <c r="C109" s="44"/>
      <c r="D109" s="45"/>
      <c r="E109" s="45"/>
      <c r="F109" s="44"/>
      <c r="G109" s="55">
        <v>1</v>
      </c>
      <c r="H109" s="49">
        <f t="shared" si="7"/>
        <v>0</v>
      </c>
    </row>
    <row r="110" spans="1:8" ht="10.5">
      <c r="A110" s="50"/>
      <c r="B110" s="4"/>
      <c r="C110" s="44"/>
      <c r="D110" s="45"/>
      <c r="E110" s="45"/>
      <c r="F110" s="44"/>
      <c r="G110" s="46"/>
      <c r="H110" s="44"/>
    </row>
    <row r="111" spans="1:8" ht="10.5">
      <c r="A111" s="23"/>
      <c r="B111" s="7" t="s">
        <v>93</v>
      </c>
      <c r="C111" s="23"/>
      <c r="D111" s="47"/>
      <c r="E111" s="47"/>
      <c r="F111" s="47"/>
      <c r="G111" s="47"/>
      <c r="H111" s="48">
        <f>SUM(H13:H109)</f>
        <v>0</v>
      </c>
    </row>
  </sheetData>
  <sheetProtection/>
  <mergeCells count="2">
    <mergeCell ref="A1:B1"/>
    <mergeCell ref="A3:I3"/>
  </mergeCells>
  <printOptions/>
  <pageMargins left="0.75" right="0.75" top="1" bottom="1" header="0.5" footer="0.5"/>
  <pageSetup horizontalDpi="600" verticalDpi="600" orientation="portrait"/>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dimension ref="A1:H15"/>
  <sheetViews>
    <sheetView zoomScalePageLayoutView="0" workbookViewId="0" topLeftCell="A1">
      <selection activeCell="A7" sqref="A7"/>
    </sheetView>
  </sheetViews>
  <sheetFormatPr defaultColWidth="9.140625" defaultRowHeight="12"/>
  <cols>
    <col min="1" max="1" width="21.7109375" style="69" customWidth="1"/>
    <col min="2" max="2" width="52.28125" style="68" customWidth="1"/>
    <col min="3" max="3" width="8.8515625" style="68" customWidth="1"/>
    <col min="4" max="4" width="6.8515625" style="68" hidden="1" customWidth="1"/>
    <col min="5" max="5" width="6.28125" style="68" customWidth="1"/>
    <col min="6" max="6" width="8.8515625" style="68" customWidth="1"/>
    <col min="7" max="7" width="4.00390625" style="68" customWidth="1"/>
    <col min="8" max="8" width="13.421875" style="68" customWidth="1"/>
    <col min="9" max="16384" width="9.140625" style="68" customWidth="1"/>
  </cols>
  <sheetData>
    <row r="1" spans="1:8" ht="19.5">
      <c r="A1" s="154" t="s">
        <v>18</v>
      </c>
      <c r="B1" s="150"/>
      <c r="C1" s="66"/>
      <c r="D1" s="67"/>
      <c r="E1" s="67"/>
      <c r="F1" s="67"/>
      <c r="G1" s="67"/>
      <c r="H1" s="67"/>
    </row>
    <row r="2" spans="1:8" s="72" customFormat="1" ht="10.5">
      <c r="A2" s="69"/>
      <c r="B2" s="69"/>
      <c r="C2" s="70"/>
      <c r="D2" s="71"/>
      <c r="E2" s="71"/>
      <c r="F2" s="71"/>
      <c r="G2" s="71"/>
      <c r="H2" s="71"/>
    </row>
    <row r="3" spans="1:8" s="72" customFormat="1" ht="19.5">
      <c r="A3" s="65"/>
      <c r="C3" s="70"/>
      <c r="D3" s="71"/>
      <c r="E3" s="71"/>
      <c r="F3" s="71"/>
      <c r="G3" s="71"/>
      <c r="H3" s="71"/>
    </row>
    <row r="4" spans="1:8" ht="12" customHeight="1">
      <c r="A4" s="73" t="s">
        <v>56</v>
      </c>
      <c r="B4" s="74" t="s">
        <v>57</v>
      </c>
      <c r="C4" s="75" t="s">
        <v>58</v>
      </c>
      <c r="D4" s="76" t="s">
        <v>59</v>
      </c>
      <c r="E4" s="76" t="s">
        <v>60</v>
      </c>
      <c r="F4" s="76" t="s">
        <v>61</v>
      </c>
      <c r="G4" s="77" t="s">
        <v>62</v>
      </c>
      <c r="H4" s="76" t="s">
        <v>63</v>
      </c>
    </row>
    <row r="5" spans="1:8" s="82" customFormat="1" ht="36" customHeight="1">
      <c r="A5" s="78" t="s">
        <v>14</v>
      </c>
      <c r="B5" s="78" t="s">
        <v>15</v>
      </c>
      <c r="C5" s="79"/>
      <c r="D5" s="80"/>
      <c r="E5" s="80"/>
      <c r="F5" s="79">
        <f>C5*E5</f>
        <v>0</v>
      </c>
      <c r="G5" s="81">
        <v>32</v>
      </c>
      <c r="H5" s="79">
        <f>F5*G5</f>
        <v>0</v>
      </c>
    </row>
    <row r="6" spans="1:8" s="82" customFormat="1" ht="39" customHeight="1">
      <c r="A6" s="78" t="s">
        <v>16</v>
      </c>
      <c r="B6" s="78" t="s">
        <v>17</v>
      </c>
      <c r="C6" s="79"/>
      <c r="D6" s="80"/>
      <c r="E6" s="80"/>
      <c r="F6" s="79">
        <f aca="true" t="shared" si="0" ref="F6:F13">C6*E6</f>
        <v>0</v>
      </c>
      <c r="G6" s="81">
        <v>16</v>
      </c>
      <c r="H6" s="79">
        <f aca="true" t="shared" si="1" ref="H6:H13">F6*G6</f>
        <v>0</v>
      </c>
    </row>
    <row r="7" spans="1:8" ht="12" customHeight="1">
      <c r="A7" s="83" t="s">
        <v>134</v>
      </c>
      <c r="B7" s="70" t="s">
        <v>133</v>
      </c>
      <c r="C7" s="75"/>
      <c r="D7" s="76"/>
      <c r="E7" s="76"/>
      <c r="F7" s="79">
        <f t="shared" si="0"/>
        <v>0</v>
      </c>
      <c r="G7" s="77">
        <v>1</v>
      </c>
      <c r="H7" s="79">
        <f t="shared" si="1"/>
        <v>0</v>
      </c>
    </row>
    <row r="8" spans="1:8" ht="22.5" customHeight="1">
      <c r="A8" s="56" t="s">
        <v>78</v>
      </c>
      <c r="B8" s="54" t="s">
        <v>79</v>
      </c>
      <c r="C8" s="24"/>
      <c r="D8" s="17"/>
      <c r="E8" s="17"/>
      <c r="F8" s="79">
        <f t="shared" si="0"/>
        <v>0</v>
      </c>
      <c r="G8" s="55">
        <v>1</v>
      </c>
      <c r="H8" s="79">
        <f t="shared" si="1"/>
        <v>0</v>
      </c>
    </row>
    <row r="9" spans="1:8" s="82" customFormat="1" ht="22.5" customHeight="1">
      <c r="A9" s="56" t="s">
        <v>33</v>
      </c>
      <c r="B9" s="54" t="s">
        <v>34</v>
      </c>
      <c r="C9" s="24"/>
      <c r="D9" s="17"/>
      <c r="E9" s="17"/>
      <c r="F9" s="79">
        <f t="shared" si="0"/>
        <v>0</v>
      </c>
      <c r="G9" s="18">
        <v>14</v>
      </c>
      <c r="H9" s="79">
        <f t="shared" si="1"/>
        <v>0</v>
      </c>
    </row>
    <row r="10" spans="1:8" s="82" customFormat="1" ht="12" customHeight="1">
      <c r="A10" s="56" t="s">
        <v>36</v>
      </c>
      <c r="B10" s="54" t="s">
        <v>72</v>
      </c>
      <c r="C10" s="24"/>
      <c r="D10" s="17"/>
      <c r="E10" s="17"/>
      <c r="F10" s="79">
        <f t="shared" si="0"/>
        <v>0</v>
      </c>
      <c r="G10" s="18">
        <v>2</v>
      </c>
      <c r="H10" s="79">
        <f t="shared" si="1"/>
        <v>0</v>
      </c>
    </row>
    <row r="11" spans="1:8" ht="24" customHeight="1">
      <c r="A11" s="56" t="s">
        <v>109</v>
      </c>
      <c r="B11" s="54" t="s">
        <v>110</v>
      </c>
      <c r="C11" s="44"/>
      <c r="D11" s="45"/>
      <c r="E11" s="45"/>
      <c r="F11" s="79">
        <f t="shared" si="0"/>
        <v>0</v>
      </c>
      <c r="G11" s="55">
        <v>1</v>
      </c>
      <c r="H11" s="79">
        <f t="shared" si="1"/>
        <v>0</v>
      </c>
    </row>
    <row r="12" spans="1:8" ht="25.5">
      <c r="A12" s="56" t="s">
        <v>115</v>
      </c>
      <c r="B12" s="54" t="s">
        <v>116</v>
      </c>
      <c r="C12"/>
      <c r="D12"/>
      <c r="E12"/>
      <c r="F12" s="79">
        <f t="shared" si="0"/>
        <v>0</v>
      </c>
      <c r="G12" s="55">
        <v>22</v>
      </c>
      <c r="H12" s="79">
        <f t="shared" si="1"/>
        <v>0</v>
      </c>
    </row>
    <row r="13" spans="1:8" s="69" customFormat="1" ht="25.5">
      <c r="A13" s="56" t="s">
        <v>24</v>
      </c>
      <c r="B13" s="54" t="s">
        <v>25</v>
      </c>
      <c r="C13"/>
      <c r="D13"/>
      <c r="E13"/>
      <c r="F13" s="79">
        <f t="shared" si="0"/>
        <v>0</v>
      </c>
      <c r="G13" s="55">
        <v>3</v>
      </c>
      <c r="H13" s="79">
        <f t="shared" si="1"/>
        <v>0</v>
      </c>
    </row>
    <row r="15" spans="1:8" ht="10.5">
      <c r="A15" s="84"/>
      <c r="B15" s="74" t="s">
        <v>93</v>
      </c>
      <c r="C15" s="84"/>
      <c r="D15" s="85"/>
      <c r="E15" s="85"/>
      <c r="F15" s="85"/>
      <c r="G15" s="85"/>
      <c r="H15" s="86">
        <f>SUM(H5:H13)</f>
        <v>0</v>
      </c>
    </row>
  </sheetData>
  <sheetProtection/>
  <mergeCells count="1">
    <mergeCell ref="A1:B1"/>
  </mergeCells>
  <printOptions/>
  <pageMargins left="0.75" right="0.75" top="1" bottom="1" header="0.5" footer="0.5"/>
  <pageSetup horizontalDpi="600" verticalDpi="600" orientation="portrait"/>
  <headerFooter alignWithMargins="0">
    <oddFooter>&amp;C&amp;P of &amp;N</oddFooter>
  </headerFooter>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A3" sqref="A3"/>
    </sheetView>
  </sheetViews>
  <sheetFormatPr defaultColWidth="9.140625" defaultRowHeight="12"/>
  <cols>
    <col min="1" max="1" width="26.140625" style="0" customWidth="1"/>
    <col min="2" max="2" width="58.7109375" style="0" bestFit="1" customWidth="1"/>
    <col min="3" max="3" width="8.140625" style="0" bestFit="1" customWidth="1"/>
    <col min="4" max="4" width="6.140625" style="0" bestFit="1" customWidth="1"/>
    <col min="5" max="5" width="8.28125" style="0" bestFit="1" customWidth="1"/>
    <col min="6" max="6" width="5.7109375" style="0" customWidth="1"/>
    <col min="7" max="7" width="12.140625" style="0" bestFit="1" customWidth="1"/>
  </cols>
  <sheetData>
    <row r="1" spans="1:7" ht="19.5">
      <c r="A1" s="138" t="s">
        <v>55</v>
      </c>
      <c r="B1" s="139"/>
      <c r="C1" s="89"/>
      <c r="D1" s="90"/>
      <c r="E1" s="90"/>
      <c r="F1" s="90"/>
      <c r="G1" s="90"/>
    </row>
    <row r="2" spans="1:7" ht="19.5">
      <c r="A2" s="128" t="s">
        <v>129</v>
      </c>
      <c r="B2" s="88"/>
      <c r="C2" s="89"/>
      <c r="D2" s="90"/>
      <c r="E2" s="90"/>
      <c r="F2" s="90"/>
      <c r="G2" s="90"/>
    </row>
    <row r="3" spans="1:7" ht="19.5">
      <c r="A3" s="87"/>
      <c r="B3" s="91"/>
      <c r="C3" s="89"/>
      <c r="D3" s="90"/>
      <c r="E3" s="90"/>
      <c r="F3" s="90"/>
      <c r="G3" s="90"/>
    </row>
    <row r="4" spans="1:7" ht="21">
      <c r="A4" s="92" t="s">
        <v>56</v>
      </c>
      <c r="B4" s="92" t="s">
        <v>57</v>
      </c>
      <c r="C4" s="93" t="s">
        <v>58</v>
      </c>
      <c r="D4" s="94" t="s">
        <v>60</v>
      </c>
      <c r="E4" s="94" t="s">
        <v>61</v>
      </c>
      <c r="F4" s="95" t="s">
        <v>62</v>
      </c>
      <c r="G4" s="94" t="s">
        <v>63</v>
      </c>
    </row>
    <row r="5" spans="1:7" ht="10.5">
      <c r="A5" s="92"/>
      <c r="B5" s="92"/>
      <c r="C5" s="96"/>
      <c r="D5" s="94"/>
      <c r="E5" s="96"/>
      <c r="F5" s="95"/>
      <c r="G5" s="96"/>
    </row>
    <row r="6" spans="1:7" ht="21">
      <c r="A6" s="97" t="s">
        <v>64</v>
      </c>
      <c r="B6" s="92" t="s">
        <v>130</v>
      </c>
      <c r="C6" s="98"/>
      <c r="D6" s="99"/>
      <c r="E6" s="98">
        <f>C6*D6</f>
        <v>0</v>
      </c>
      <c r="F6" s="100">
        <v>1</v>
      </c>
      <c r="G6" s="98">
        <f>E6*F6</f>
        <v>0</v>
      </c>
    </row>
    <row r="7" spans="1:7" ht="21">
      <c r="A7" s="97" t="s">
        <v>65</v>
      </c>
      <c r="B7" s="92" t="s">
        <v>131</v>
      </c>
      <c r="C7" s="98"/>
      <c r="D7" s="99"/>
      <c r="E7" s="98">
        <f aca="true" t="shared" si="0" ref="E7:E13">C7*D7</f>
        <v>0</v>
      </c>
      <c r="F7" s="100">
        <v>1</v>
      </c>
      <c r="G7" s="98">
        <f aca="true" t="shared" si="1" ref="G7:G13">E7*F7</f>
        <v>0</v>
      </c>
    </row>
    <row r="8" spans="1:7" ht="21">
      <c r="A8" s="97" t="s">
        <v>69</v>
      </c>
      <c r="B8" s="92" t="s">
        <v>132</v>
      </c>
      <c r="C8" s="101"/>
      <c r="D8" s="102"/>
      <c r="E8" s="98">
        <f t="shared" si="0"/>
        <v>0</v>
      </c>
      <c r="F8" s="103">
        <v>1</v>
      </c>
      <c r="G8" s="98">
        <f t="shared" si="1"/>
        <v>0</v>
      </c>
    </row>
    <row r="9" spans="1:7" ht="31.5">
      <c r="A9" s="92" t="s">
        <v>0</v>
      </c>
      <c r="B9" s="92" t="s">
        <v>1</v>
      </c>
      <c r="C9" s="104"/>
      <c r="D9" s="102"/>
      <c r="E9" s="98">
        <f t="shared" si="0"/>
        <v>0</v>
      </c>
      <c r="F9" s="103">
        <v>1</v>
      </c>
      <c r="G9" s="98">
        <f t="shared" si="1"/>
        <v>0</v>
      </c>
    </row>
    <row r="10" spans="1:7" ht="10.5">
      <c r="A10" s="92"/>
      <c r="B10" s="92"/>
      <c r="C10" s="93"/>
      <c r="D10" s="94"/>
      <c r="E10" s="98">
        <f t="shared" si="0"/>
        <v>0</v>
      </c>
      <c r="F10" s="95"/>
      <c r="G10" s="98">
        <f t="shared" si="1"/>
        <v>0</v>
      </c>
    </row>
    <row r="11" spans="1:7" ht="10.5">
      <c r="A11" s="112" t="s">
        <v>8</v>
      </c>
      <c r="B11" s="112" t="s">
        <v>9</v>
      </c>
      <c r="C11" s="113"/>
      <c r="D11" s="114"/>
      <c r="E11" s="98">
        <f t="shared" si="0"/>
        <v>0</v>
      </c>
      <c r="F11" s="115">
        <v>8</v>
      </c>
      <c r="G11" s="98">
        <f t="shared" si="1"/>
        <v>0</v>
      </c>
    </row>
    <row r="12" spans="1:7" ht="10.5">
      <c r="A12" s="112" t="s">
        <v>8</v>
      </c>
      <c r="B12" s="112" t="s">
        <v>45</v>
      </c>
      <c r="C12" s="113"/>
      <c r="D12" s="114"/>
      <c r="E12" s="98">
        <f t="shared" si="0"/>
        <v>0</v>
      </c>
      <c r="F12" s="115">
        <v>2</v>
      </c>
      <c r="G12" s="98">
        <f t="shared" si="1"/>
        <v>0</v>
      </c>
    </row>
    <row r="13" spans="1:7" ht="10.5">
      <c r="A13" s="112" t="s">
        <v>8</v>
      </c>
      <c r="B13" s="112" t="s">
        <v>9</v>
      </c>
      <c r="C13" s="113"/>
      <c r="D13" s="114"/>
      <c r="E13" s="98">
        <f t="shared" si="0"/>
        <v>0</v>
      </c>
      <c r="F13" s="115">
        <v>8</v>
      </c>
      <c r="G13" s="98">
        <f t="shared" si="1"/>
        <v>0</v>
      </c>
    </row>
    <row r="14" spans="1:7" s="42" customFormat="1" ht="10.5">
      <c r="A14" s="122" t="s">
        <v>46</v>
      </c>
      <c r="B14" s="123" t="s">
        <v>126</v>
      </c>
      <c r="C14" s="124"/>
      <c r="D14" s="125"/>
      <c r="E14" s="98">
        <f>C14*D14</f>
        <v>0</v>
      </c>
      <c r="F14" s="126">
        <v>373</v>
      </c>
      <c r="G14" s="98">
        <f>E14*F14</f>
        <v>0</v>
      </c>
    </row>
    <row r="15" spans="1:7" s="30" customFormat="1" ht="10.5">
      <c r="A15" s="112" t="s">
        <v>8</v>
      </c>
      <c r="B15" s="112" t="s">
        <v>9</v>
      </c>
      <c r="C15" s="113"/>
      <c r="D15" s="114"/>
      <c r="E15" s="98">
        <f>C15*D15</f>
        <v>0</v>
      </c>
      <c r="F15" s="115">
        <v>8</v>
      </c>
      <c r="G15" s="98">
        <f>E15*F15</f>
        <v>0</v>
      </c>
    </row>
    <row r="18" spans="2:7" ht="10.5">
      <c r="B18" s="92" t="s">
        <v>93</v>
      </c>
      <c r="C18" s="89"/>
      <c r="D18" s="90"/>
      <c r="E18" s="90"/>
      <c r="F18" s="90"/>
      <c r="G18" s="127">
        <f>SUM(G6:G16)</f>
        <v>0</v>
      </c>
    </row>
  </sheetData>
  <sheetProtection/>
  <mergeCells count="1">
    <mergeCell ref="A1:B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 Angelo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SAISD.ORG</dc:creator>
  <cp:keywords/>
  <dc:description/>
  <cp:lastModifiedBy>San Angelo ISD</cp:lastModifiedBy>
  <cp:lastPrinted>2009-12-09T04:59:35Z</cp:lastPrinted>
  <dcterms:created xsi:type="dcterms:W3CDTF">2005-01-10T20:45:22Z</dcterms:created>
  <dcterms:modified xsi:type="dcterms:W3CDTF">2009-12-09T05:35:43Z</dcterms:modified>
  <cp:category/>
  <cp:version/>
  <cp:contentType/>
  <cp:contentStatus/>
</cp:coreProperties>
</file>